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4E727B0A-8679-4EB2-80D8-2B7E6B7EE8B6}" xr6:coauthVersionLast="47" xr6:coauthVersionMax="47" xr10:uidLastSave="{00000000-0000-0000-0000-000000000000}"/>
  <bookViews>
    <workbookView xWindow="-105" yWindow="-16320" windowWidth="29040" windowHeight="15840" activeTab="3" xr2:uid="{00000000-000D-0000-FFFF-FFFF00000000}"/>
  </bookViews>
  <sheets>
    <sheet name="別紙2-2" sheetId="7" r:id="rId1"/>
    <sheet name="別紙2-2 (委託・外注費)" sheetId="12" r:id="rId2"/>
    <sheet name="別紙2-2 (記載例)" sheetId="13" r:id="rId3"/>
    <sheet name="別紙2-2 (委託・外注費記載例)" sheetId="15" r:id="rId4"/>
    <sheet name="入力不可" sheetId="17" state="hidden" r:id="rId5"/>
  </sheets>
  <definedNames>
    <definedName name="_xlnm.Print_Area" localSheetId="0">'別紙2-2'!$A$1:$J$50</definedName>
    <definedName name="_xlnm.Print_Area" localSheetId="1">'別紙2-2 (委託・外注費)'!$A$1:$I$51</definedName>
    <definedName name="_xlnm.Print_Area" localSheetId="3">'別紙2-2 (委託・外注費記載例)'!$A$1:$I$51</definedName>
    <definedName name="_xlnm.Print_Area" localSheetId="2">'別紙2-2 (記載例)'!$A$1:$J$50</definedName>
    <definedName name="_xlnm.Print_Titles" localSheetId="0">'別紙2-2'!$5:$6</definedName>
    <definedName name="_xlnm.Print_Titles" localSheetId="1">'別紙2-2 (委託・外注費)'!$5:$6</definedName>
    <definedName name="_xlnm.Print_Titles" localSheetId="3">'別紙2-2 (委託・外注費記載例)'!$5:$6</definedName>
    <definedName name="_xlnm.Print_Titles" localSheetId="2">'別紙2-2 (記載例)'!$5:$6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2" l="1"/>
  <c r="J41" i="7"/>
  <c r="J23" i="7"/>
  <c r="J40" i="7"/>
  <c r="J7" i="7"/>
  <c r="E40" i="7"/>
  <c r="J24" i="7" s="1"/>
  <c r="D40" i="7"/>
  <c r="E43" i="15"/>
  <c r="E42" i="12"/>
  <c r="E43" i="12"/>
  <c r="F42" i="12"/>
  <c r="F42" i="15"/>
  <c r="E42" i="15"/>
  <c r="F24" i="15"/>
  <c r="E24" i="15"/>
  <c r="E40" i="13"/>
  <c r="J24" i="13" s="1"/>
  <c r="D40" i="13"/>
  <c r="E23" i="13"/>
  <c r="J7" i="13" s="1"/>
  <c r="D23" i="13"/>
  <c r="E23" i="7"/>
  <c r="D23" i="7"/>
  <c r="F24" i="12"/>
  <c r="E24" i="12"/>
  <c r="D41" i="7" l="1"/>
  <c r="D41" i="13"/>
  <c r="F43" i="15"/>
  <c r="J44" i="15" s="1"/>
  <c r="J44" i="12"/>
  <c r="E41" i="7"/>
  <c r="B50" i="12" s="1"/>
  <c r="J23" i="13"/>
  <c r="E41" i="13"/>
  <c r="J40" i="13"/>
  <c r="B50" i="15" l="1"/>
  <c r="J41" i="13"/>
</calcChain>
</file>

<file path=xl/sharedStrings.xml><?xml version="1.0" encoding="utf-8"?>
<sst xmlns="http://schemas.openxmlformats.org/spreadsheetml/2006/main" count="234" uniqueCount="90">
  <si>
    <t>経費区分</t>
    <rPh sb="0" eb="2">
      <t>ケイヒ</t>
    </rPh>
    <rPh sb="2" eb="4">
      <t>クブン</t>
    </rPh>
    <phoneticPr fontId="3"/>
  </si>
  <si>
    <t>内容</t>
    <rPh sb="0" eb="2">
      <t>ナイヨウ</t>
    </rPh>
    <phoneticPr fontId="3"/>
  </si>
  <si>
    <t>経費内訳</t>
    <rPh sb="0" eb="2">
      <t>ケイヒ</t>
    </rPh>
    <rPh sb="2" eb="4">
      <t>ウチワケ</t>
    </rPh>
    <phoneticPr fontId="3"/>
  </si>
  <si>
    <t>（単位：円）</t>
    <rPh sb="1" eb="3">
      <t>タンイ</t>
    </rPh>
    <rPh sb="4" eb="5">
      <t>エン</t>
    </rPh>
    <phoneticPr fontId="3"/>
  </si>
  <si>
    <t>合計</t>
    <rPh sb="0" eb="2">
      <t>ゴウケイ</t>
    </rPh>
    <phoneticPr fontId="3"/>
  </si>
  <si>
    <t>（小計）</t>
    <rPh sb="1" eb="3">
      <t>ショウケイ</t>
    </rPh>
    <phoneticPr fontId="3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</si>
  <si>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3"/>
  </si>
  <si>
    <t>国庫補助金
要　望　額</t>
    <rPh sb="0" eb="2">
      <t>コッコ</t>
    </rPh>
    <rPh sb="2" eb="5">
      <t>ホジョキン</t>
    </rPh>
    <rPh sb="6" eb="7">
      <t>ヨウ</t>
    </rPh>
    <rPh sb="8" eb="9">
      <t>ボウ</t>
    </rPh>
    <rPh sb="10" eb="11">
      <t>ガク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</si>
  <si>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</si>
  <si>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</si>
  <si>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通訳・翻訳費</t>
    <rPh sb="0" eb="2">
      <t>ツウヤク</t>
    </rPh>
    <rPh sb="3" eb="5">
      <t>ホンヤク</t>
    </rPh>
    <rPh sb="5" eb="6">
      <t>ヒ</t>
    </rPh>
    <phoneticPr fontId="3"/>
  </si>
  <si>
    <t>通信運搬費</t>
    <rPh sb="0" eb="2">
      <t>ツウシン</t>
    </rPh>
    <rPh sb="2" eb="5">
      <t>ウンパンヒ</t>
    </rPh>
    <phoneticPr fontId="3"/>
  </si>
  <si>
    <t>設計・デザイン費</t>
    <rPh sb="0" eb="2">
      <t>セッケイ</t>
    </rPh>
    <rPh sb="7" eb="8">
      <t>ヒ</t>
    </rPh>
    <phoneticPr fontId="3"/>
  </si>
  <si>
    <t>マーケティング調査費</t>
    <rPh sb="7" eb="10">
      <t>チョウサヒ</t>
    </rPh>
    <phoneticPr fontId="3"/>
  </si>
  <si>
    <t>広報費</t>
    <rPh sb="0" eb="3">
      <t>コウホウヒ</t>
    </rPh>
    <phoneticPr fontId="3"/>
  </si>
  <si>
    <t>産業財産権等取得等費</t>
    <rPh sb="0" eb="2">
      <t>サンギョウ</t>
    </rPh>
    <rPh sb="2" eb="5">
      <t>ザイサンケン</t>
    </rPh>
    <rPh sb="5" eb="6">
      <t>トウ</t>
    </rPh>
    <rPh sb="6" eb="8">
      <t>シュトク</t>
    </rPh>
    <rPh sb="8" eb="9">
      <t>トウ</t>
    </rPh>
    <rPh sb="9" eb="10">
      <t>ヒ</t>
    </rPh>
    <phoneticPr fontId="3"/>
  </si>
  <si>
    <t>事業費</t>
    <rPh sb="0" eb="3">
      <t>ジギョウヒ</t>
    </rPh>
    <phoneticPr fontId="3"/>
  </si>
  <si>
    <t>借損料</t>
    <phoneticPr fontId="3"/>
  </si>
  <si>
    <t>資料購入費</t>
    <rPh sb="0" eb="2">
      <t>シリョウ</t>
    </rPh>
    <rPh sb="2" eb="5">
      <t>コウニュウヒ</t>
    </rPh>
    <phoneticPr fontId="3"/>
  </si>
  <si>
    <t>展示会等出展費</t>
    <rPh sb="0" eb="3">
      <t>テンジカイ</t>
    </rPh>
    <rPh sb="3" eb="4">
      <t>トウ</t>
    </rPh>
    <rPh sb="4" eb="7">
      <t>シュッテンヒ</t>
    </rPh>
    <phoneticPr fontId="3"/>
  </si>
  <si>
    <t>雑役務費</t>
    <rPh sb="0" eb="1">
      <t>ザツ</t>
    </rPh>
    <rPh sb="1" eb="4">
      <t>エキムヒ</t>
    </rPh>
    <phoneticPr fontId="3"/>
  </si>
  <si>
    <t>原材料等費</t>
    <rPh sb="0" eb="3">
      <t>ゲンザイリョウ</t>
    </rPh>
    <rPh sb="3" eb="5">
      <t>トウヒ</t>
    </rPh>
    <phoneticPr fontId="3"/>
  </si>
  <si>
    <t>機械装置等費</t>
    <rPh sb="0" eb="2">
      <t>キカイ</t>
    </rPh>
    <rPh sb="2" eb="4">
      <t>ソウチ</t>
    </rPh>
    <rPh sb="4" eb="5">
      <t>トウ</t>
    </rPh>
    <rPh sb="5" eb="6">
      <t>ヒ</t>
    </rPh>
    <phoneticPr fontId="3"/>
  </si>
  <si>
    <t>経費一覧表</t>
    <rPh sb="0" eb="2">
      <t>ケイヒ</t>
    </rPh>
    <rPh sb="2" eb="5">
      <t>イチランヒョウ</t>
    </rPh>
    <phoneticPr fontId="3"/>
  </si>
  <si>
    <t>（別紙２－２）</t>
    <rPh sb="1" eb="3">
      <t>ベッシ</t>
    </rPh>
    <phoneticPr fontId="3"/>
  </si>
  <si>
    <t>補助対象
経費</t>
    <rPh sb="0" eb="2">
      <t>ホジョ</t>
    </rPh>
    <rPh sb="2" eb="4">
      <t>タイショウ</t>
    </rPh>
    <rPh sb="5" eb="7">
      <t>ケイヒ</t>
    </rPh>
    <phoneticPr fontId="3"/>
  </si>
  <si>
    <t>支出元</t>
    <rPh sb="0" eb="2">
      <t>シシュツ</t>
    </rPh>
    <rPh sb="2" eb="3">
      <t>モト</t>
    </rPh>
    <phoneticPr fontId="3"/>
  </si>
  <si>
    <t>講座受講料</t>
    <rPh sb="0" eb="2">
      <t>コウザ</t>
    </rPh>
    <rPh sb="2" eb="5">
      <t>ジュコウリョウ</t>
    </rPh>
    <phoneticPr fontId="3"/>
  </si>
  <si>
    <t>代表補助事業者</t>
  </si>
  <si>
    <t>参画補助事業者</t>
  </si>
  <si>
    <t>パンフレット翻訳料
@*,***円×◇枚＝**,***</t>
    <phoneticPr fontId="3"/>
  </si>
  <si>
    <t>マーケティング調査用企業データベース購入
＠***円×△社＝**,***</t>
    <rPh sb="7" eb="10">
      <t>チョウサヨウ</t>
    </rPh>
    <rPh sb="10" eb="12">
      <t>キギョウ</t>
    </rPh>
    <rPh sb="18" eb="20">
      <t>コウニュウ</t>
    </rPh>
    <rPh sb="28" eb="29">
      <t>シャ</t>
    </rPh>
    <phoneticPr fontId="3"/>
  </si>
  <si>
    <t>新商品DM郵送料
＠***円×△件＝**,***</t>
    <rPh sb="0" eb="3">
      <t>シンショウヒン</t>
    </rPh>
    <rPh sb="5" eb="8">
      <t>ユウソウリョウ</t>
    </rPh>
    <rPh sb="16" eb="17">
      <t>ケン</t>
    </rPh>
    <phoneticPr fontId="3"/>
  </si>
  <si>
    <t>海外市場調査費一式</t>
    <rPh sb="7" eb="9">
      <t>イッシキ</t>
    </rPh>
    <phoneticPr fontId="3"/>
  </si>
  <si>
    <t>試作品開発に係る○○用機器購入費用一式</t>
    <rPh sb="0" eb="3">
      <t>シサクヒン</t>
    </rPh>
    <rPh sb="3" eb="5">
      <t>カイハツ</t>
    </rPh>
    <rPh sb="6" eb="7">
      <t>カカ</t>
    </rPh>
    <rPh sb="10" eb="11">
      <t>ヨウ</t>
    </rPh>
    <rPh sb="11" eb="13">
      <t>キキ</t>
    </rPh>
    <rPh sb="13" eb="15">
      <t>コウニュウ</t>
    </rPh>
    <rPh sb="15" eb="17">
      <t>ヒヨウ</t>
    </rPh>
    <rPh sb="17" eb="19">
      <t>イッシキ</t>
    </rPh>
    <phoneticPr fontId="3"/>
  </si>
  <si>
    <t>試作品等設計・デザイン費一式</t>
    <rPh sb="12" eb="14">
      <t>イッシキ</t>
    </rPh>
    <phoneticPr fontId="3"/>
  </si>
  <si>
    <t>補助率</t>
    <rPh sb="0" eb="3">
      <t>ホジョリツ</t>
    </rPh>
    <phoneticPr fontId="3"/>
  </si>
  <si>
    <t>経費配分内訳</t>
    <rPh sb="0" eb="2">
      <t>ケイヒ</t>
    </rPh>
    <rPh sb="2" eb="4">
      <t>ハイブン</t>
    </rPh>
    <rPh sb="4" eb="6">
      <t>ウチワケ</t>
    </rPh>
    <phoneticPr fontId="3"/>
  </si>
  <si>
    <t>2/3</t>
    <phoneticPr fontId="3"/>
  </si>
  <si>
    <t>1/2</t>
    <phoneticPr fontId="3"/>
  </si>
  <si>
    <t>（注１）「補助事業に要する経費」とは、当該事業を遂行するために必要な経費をいいます。</t>
    <phoneticPr fontId="3"/>
  </si>
  <si>
    <t>（注３）「経費内訳」は、詳細な積算を記入してください。特に、経費内訳で「一式」としたものについては、別紙で詳細積算（様式自由）を添付してください。</t>
    <phoneticPr fontId="3"/>
  </si>
  <si>
    <t>（注４）「国庫補助金要望額」とは、「補助対象経費」のうち補助金の交付を希望する額で、その限度は、「補助対象経費」に補助率を乗じた額となります。</t>
    <phoneticPr fontId="3"/>
  </si>
  <si>
    <t>イギリス展示会出張旅費
＠***円×△人＝**,***</t>
    <rPh sb="4" eb="7">
      <t>テンジカイ</t>
    </rPh>
    <rPh sb="7" eb="9">
      <t>シュッチョウ</t>
    </rPh>
    <rPh sb="9" eb="11">
      <t>リョヒ</t>
    </rPh>
    <rPh sb="19" eb="20">
      <t>ニン</t>
    </rPh>
    <phoneticPr fontId="3"/>
  </si>
  <si>
    <t>海外バイヤーとのオンライン商談会開催に係る設備一式</t>
    <rPh sb="0" eb="2">
      <t>カイガイ</t>
    </rPh>
    <rPh sb="13" eb="16">
      <t>ショウダンカイ</t>
    </rPh>
    <rPh sb="16" eb="18">
      <t>カイサイ</t>
    </rPh>
    <rPh sb="19" eb="20">
      <t>カカ</t>
    </rPh>
    <rPh sb="21" eb="23">
      <t>セツビ</t>
    </rPh>
    <rPh sb="23" eb="25">
      <t>イッシキ</t>
    </rPh>
    <phoneticPr fontId="3"/>
  </si>
  <si>
    <t>パンフレット作成費(海外展示会配布用)
@**円×◇枚＝***,***</t>
    <rPh sb="10" eb="12">
      <t>カイガイ</t>
    </rPh>
    <phoneticPr fontId="3"/>
  </si>
  <si>
    <t>海外産業財産権等取得等費一式</t>
    <rPh sb="0" eb="2">
      <t>カイガイ</t>
    </rPh>
    <phoneticPr fontId="3"/>
  </si>
  <si>
    <t>海外△△展示会出展経費</t>
    <rPh sb="0" eb="2">
      <t>カイガイ</t>
    </rPh>
    <phoneticPr fontId="3"/>
  </si>
  <si>
    <t>（注５）必要に応じて記入欄を増やして差し支えありません。</t>
    <phoneticPr fontId="3"/>
  </si>
  <si>
    <t>マーケティング調査費</t>
  </si>
  <si>
    <t>産業財産権等取得等費</t>
  </si>
  <si>
    <t>展示会等出展費</t>
  </si>
  <si>
    <t>雑役務費</t>
  </si>
  <si>
    <t>講座受講料</t>
  </si>
  <si>
    <t>原材料等費</t>
  </si>
  <si>
    <t>設計・デザイン費</t>
  </si>
  <si>
    <t>（注６）講座受講料は、補助対象経費の１０％を上限とします。</t>
    <rPh sb="1" eb="2">
      <t>チュウ</t>
    </rPh>
    <rPh sb="4" eb="6">
      <t>コウザ</t>
    </rPh>
    <rPh sb="6" eb="9">
      <t>ジュコウリョウ</t>
    </rPh>
    <rPh sb="11" eb="13">
      <t>ホジョ</t>
    </rPh>
    <rPh sb="13" eb="15">
      <t>タイショウ</t>
    </rPh>
    <rPh sb="15" eb="17">
      <t>ケイヒ</t>
    </rPh>
    <rPh sb="22" eb="24">
      <t>ジョウゲン</t>
    </rPh>
    <phoneticPr fontId="3"/>
  </si>
  <si>
    <t>（注７）機械装置費等は、補助対象経費の２５％を上限とします。</t>
    <rPh sb="1" eb="2">
      <t>チュウ</t>
    </rPh>
    <phoneticPr fontId="3"/>
  </si>
  <si>
    <t>支出先</t>
    <rPh sb="0" eb="2">
      <t>シシュツ</t>
    </rPh>
    <rPh sb="2" eb="3">
      <t>サキ</t>
    </rPh>
    <phoneticPr fontId="3"/>
  </si>
  <si>
    <t>機械装置等費</t>
    <phoneticPr fontId="3"/>
  </si>
  <si>
    <t>割合</t>
    <rPh sb="0" eb="2">
      <t>ワリアイ</t>
    </rPh>
    <phoneticPr fontId="3"/>
  </si>
  <si>
    <t>（注１）必要に応じて記入欄を増やして差し支えありません。</t>
    <phoneticPr fontId="3"/>
  </si>
  <si>
    <t>委託・外注費内訳</t>
    <rPh sb="0" eb="2">
      <t>イタク</t>
    </rPh>
    <rPh sb="3" eb="6">
      <t>ガイチュウヒ</t>
    </rPh>
    <rPh sb="6" eb="8">
      <t>ウチワケ</t>
    </rPh>
    <phoneticPr fontId="3"/>
  </si>
  <si>
    <t>ECサイト構築業務</t>
    <rPh sb="5" eb="7">
      <t>コウチク</t>
    </rPh>
    <rPh sb="7" eb="9">
      <t>ギョウム</t>
    </rPh>
    <phoneticPr fontId="3"/>
  </si>
  <si>
    <t>ECサイト構築費一式</t>
    <rPh sb="8" eb="10">
      <t>イッシキ</t>
    </rPh>
    <phoneticPr fontId="3"/>
  </si>
  <si>
    <t>外国語ECサイト出品費一式</t>
    <rPh sb="10" eb="11">
      <t>ヒ</t>
    </rPh>
    <rPh sb="11" eb="13">
      <t>イッシキ</t>
    </rPh>
    <phoneticPr fontId="3"/>
  </si>
  <si>
    <t>委託・外注費</t>
    <rPh sb="0" eb="2">
      <t>イタク</t>
    </rPh>
    <rPh sb="3" eb="5">
      <t>ガイチュウ</t>
    </rPh>
    <rPh sb="5" eb="6">
      <t>ヒ</t>
    </rPh>
    <phoneticPr fontId="3"/>
  </si>
  <si>
    <t>○○株式会社（支援パートナー）</t>
    <rPh sb="2" eb="6">
      <t>カブシキカイシャ</t>
    </rPh>
    <rPh sb="7" eb="9">
      <t>シエン</t>
    </rPh>
    <phoneticPr fontId="3"/>
  </si>
  <si>
    <t>経費</t>
    <rPh sb="0" eb="2">
      <t>ケイヒ</t>
    </rPh>
    <phoneticPr fontId="3"/>
  </si>
  <si>
    <t>業務内容</t>
    <rPh sb="0" eb="2">
      <t>ギョウム</t>
    </rPh>
    <rPh sb="2" eb="4">
      <t>ナイヨウ</t>
    </rPh>
    <phoneticPr fontId="3"/>
  </si>
  <si>
    <r>
      <t>（注４）補助対象経費のうち、委託・外注費が</t>
    </r>
    <r>
      <rPr>
        <b/>
        <u/>
        <sz val="12"/>
        <rFont val="ＭＳ 明朝"/>
        <family val="1"/>
        <charset val="128"/>
      </rPr>
      <t>５０％</t>
    </r>
    <r>
      <rPr>
        <sz val="12"/>
        <rFont val="ＭＳ 明朝"/>
        <family val="1"/>
        <charset val="128"/>
      </rPr>
      <t>を超える場合は、理由を記載欄に記入してください。</t>
    </r>
    <rPh sb="1" eb="2">
      <t>チュウ</t>
    </rPh>
    <rPh sb="6" eb="8">
      <t>タイショウ</t>
    </rPh>
    <rPh sb="8" eb="10">
      <t>ケイヒ</t>
    </rPh>
    <rPh sb="14" eb="16">
      <t>イタク</t>
    </rPh>
    <rPh sb="17" eb="19">
      <t>ガイチュウ</t>
    </rPh>
    <rPh sb="25" eb="26">
      <t>コ</t>
    </rPh>
    <rPh sb="28" eb="30">
      <t>バアイ</t>
    </rPh>
    <rPh sb="32" eb="34">
      <t>リユウ</t>
    </rPh>
    <rPh sb="35" eb="37">
      <t>キサイ</t>
    </rPh>
    <rPh sb="37" eb="38">
      <t>ラン</t>
    </rPh>
    <rPh sb="39" eb="41">
      <t>キニュウ</t>
    </rPh>
    <phoneticPr fontId="3"/>
  </si>
  <si>
    <t>（注２）「支出先」は、支援パートナーとその他の事業者の区分が分かるよう、記入してください。</t>
    <rPh sb="11" eb="13">
      <t>シエン</t>
    </rPh>
    <rPh sb="21" eb="22">
      <t>タ</t>
    </rPh>
    <rPh sb="23" eb="26">
      <t>ジギョウシャ</t>
    </rPh>
    <rPh sb="27" eb="29">
      <t>クブン</t>
    </rPh>
    <rPh sb="30" eb="31">
      <t>ワ</t>
    </rPh>
    <rPh sb="36" eb="38">
      <t>キニュウ</t>
    </rPh>
    <phoneticPr fontId="3"/>
  </si>
  <si>
    <r>
      <t>（注２）「補助対象経費」とは、「補助事業に要する経費」のうち補助対象となる経費をいいます。
　　　　　</t>
    </r>
    <r>
      <rPr>
        <b/>
        <sz val="12"/>
        <rFont val="ＭＳ 明朝"/>
        <family val="1"/>
        <charset val="128"/>
      </rPr>
      <t>課税事業者の場合は、「補助事業に要する経費」から</t>
    </r>
    <r>
      <rPr>
        <b/>
        <u/>
        <sz val="12"/>
        <rFont val="ＭＳ 明朝"/>
        <family val="1"/>
        <charset val="128"/>
      </rPr>
      <t>消費税分を控除した額を「補助対象経費」に記入して下さい。</t>
    </r>
    <rPh sb="1" eb="2">
      <t>チュウ</t>
    </rPh>
    <rPh sb="5" eb="7">
      <t>ホジョ</t>
    </rPh>
    <rPh sb="7" eb="9">
      <t>タイショウ</t>
    </rPh>
    <rPh sb="9" eb="11">
      <t>ケイヒ</t>
    </rPh>
    <rPh sb="16" eb="18">
      <t>ホジョ</t>
    </rPh>
    <rPh sb="18" eb="20">
      <t>ジギョウ</t>
    </rPh>
    <rPh sb="21" eb="22">
      <t>ヨウ</t>
    </rPh>
    <rPh sb="24" eb="26">
      <t>ケイヒ</t>
    </rPh>
    <rPh sb="30" eb="32">
      <t>ホジョ</t>
    </rPh>
    <rPh sb="32" eb="34">
      <t>タイショウ</t>
    </rPh>
    <rPh sb="37" eb="39">
      <t>ケイヒ</t>
    </rPh>
    <rPh sb="51" eb="53">
      <t>カゼイ</t>
    </rPh>
    <rPh sb="53" eb="56">
      <t>ジギョウシャ</t>
    </rPh>
    <rPh sb="57" eb="59">
      <t>バアイ</t>
    </rPh>
    <rPh sb="62" eb="66">
      <t>ホジョジギョウ</t>
    </rPh>
    <rPh sb="67" eb="68">
      <t>ヨウ</t>
    </rPh>
    <rPh sb="70" eb="72">
      <t>ケイヒ</t>
    </rPh>
    <rPh sb="75" eb="78">
      <t>ショウヒゼイ</t>
    </rPh>
    <rPh sb="78" eb="79">
      <t>ブン</t>
    </rPh>
    <rPh sb="80" eb="82">
      <t>コウジョ</t>
    </rPh>
    <rPh sb="84" eb="85">
      <t>ガク</t>
    </rPh>
    <rPh sb="87" eb="89">
      <t>ホジョ</t>
    </rPh>
    <rPh sb="89" eb="91">
      <t>タイショウ</t>
    </rPh>
    <rPh sb="91" eb="93">
      <t>ケイヒ</t>
    </rPh>
    <rPh sb="95" eb="97">
      <t>キニュウ</t>
    </rPh>
    <rPh sb="99" eb="100">
      <t>クダ</t>
    </rPh>
    <phoneticPr fontId="3"/>
  </si>
  <si>
    <t>（注８）委託・外注費の内訳については、「別紙２-２ (委託・外注費)」に記入して下さい。</t>
    <rPh sb="1" eb="2">
      <t>チュウ</t>
    </rPh>
    <rPh sb="11" eb="13">
      <t>ウチワケ</t>
    </rPh>
    <rPh sb="20" eb="22">
      <t>ベッシ</t>
    </rPh>
    <rPh sb="27" eb="29">
      <t>イタク</t>
    </rPh>
    <rPh sb="30" eb="33">
      <t>ガイチュウヒ</t>
    </rPh>
    <rPh sb="36" eb="38">
      <t>キニュウ</t>
    </rPh>
    <phoneticPr fontId="3"/>
  </si>
  <si>
    <t>経費一覧表（委託・外注費内訳）</t>
    <rPh sb="0" eb="2">
      <t>ケイヒ</t>
    </rPh>
    <rPh sb="2" eb="5">
      <t>イチランヒョウ</t>
    </rPh>
    <rPh sb="6" eb="8">
      <t>イタク</t>
    </rPh>
    <rPh sb="9" eb="12">
      <t>ガイチュウヒ</t>
    </rPh>
    <rPh sb="12" eb="14">
      <t>ウチワケ</t>
    </rPh>
    <phoneticPr fontId="3"/>
  </si>
  <si>
    <t>委託・外注費合計</t>
    <rPh sb="6" eb="8">
      <t>ゴウケイ</t>
    </rPh>
    <phoneticPr fontId="3"/>
  </si>
  <si>
    <t>本事業計画の業務内容の大部分がECサイトの構築・出品業務となっているところ、自社での実施が困難であり、かつ、支援パートナーである株式会社○○による実施が、本補助事業の遂行に不可欠なため。</t>
    <phoneticPr fontId="3"/>
  </si>
  <si>
    <t>借損料</t>
  </si>
  <si>
    <t>機械装置等費</t>
  </si>
  <si>
    <t>費目区分</t>
    <rPh sb="0" eb="2">
      <t>ヒモク</t>
    </rPh>
    <rPh sb="2" eb="4">
      <t>クブン</t>
    </rPh>
    <phoneticPr fontId="3"/>
  </si>
  <si>
    <t>その他</t>
    <rPh sb="2" eb="3">
      <t>タ</t>
    </rPh>
    <phoneticPr fontId="3"/>
  </si>
  <si>
    <t>委託・外注費
（補助率2/3）</t>
    <rPh sb="0" eb="2">
      <t>イタク</t>
    </rPh>
    <rPh sb="3" eb="6">
      <t>ガイチュウヒ</t>
    </rPh>
    <rPh sb="8" eb="11">
      <t>ホジョリツ</t>
    </rPh>
    <phoneticPr fontId="3"/>
  </si>
  <si>
    <t>委託・外注費
（補助率1/2）</t>
    <rPh sb="0" eb="2">
      <t>イタク</t>
    </rPh>
    <rPh sb="3" eb="6">
      <t>ガイチュウヒ</t>
    </rPh>
    <rPh sb="8" eb="11">
      <t>ホジョリツ</t>
    </rPh>
    <phoneticPr fontId="3"/>
  </si>
  <si>
    <t>英語ECサイト出品業務</t>
    <rPh sb="0" eb="2">
      <t>エイゴ</t>
    </rPh>
    <rPh sb="1" eb="2">
      <t>ゴ</t>
    </rPh>
    <rPh sb="7" eb="9">
      <t>シュッピン</t>
    </rPh>
    <rPh sb="9" eb="11">
      <t>ギョウム</t>
    </rPh>
    <phoneticPr fontId="3"/>
  </si>
  <si>
    <t>イギリス市場調査出張旅費</t>
    <rPh sb="4" eb="6">
      <t>シジョウ</t>
    </rPh>
    <rPh sb="6" eb="8">
      <t>チョウサ</t>
    </rPh>
    <phoneticPr fontId="3"/>
  </si>
  <si>
    <t>イギリスにおける日本酒市場調査費</t>
    <rPh sb="8" eb="11">
      <t>ニホンシュ</t>
    </rPh>
    <rPh sb="11" eb="13">
      <t>シジョウ</t>
    </rPh>
    <phoneticPr fontId="3"/>
  </si>
  <si>
    <t>市場調査費一式</t>
    <rPh sb="5" eb="7">
      <t>イッシキ</t>
    </rPh>
    <phoneticPr fontId="3"/>
  </si>
  <si>
    <t>▲▲株式会社</t>
    <rPh sb="2" eb="6">
      <t>カブシキガイシャ</t>
    </rPh>
    <phoneticPr fontId="3"/>
  </si>
  <si>
    <t>▲▲株式会社</t>
    <phoneticPr fontId="3"/>
  </si>
  <si>
    <t>■■株式会社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</si>
</sst>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.0%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Ｐ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0"/>
      <color theme="1"/>
      <name val="Meiryo UI"/>
      <family val="2"/>
      <charset val="128"/>
    </font>
    <font>
      <u/>
      <sz val="10"/>
      <color theme="4"/>
      <name val="Meiryo UI"/>
      <family val="2"/>
      <charset val="128"/>
    </font>
    <font>
      <b/>
      <u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Alignment="1">
      <alignment horizontal="right" vertical="center"/>
    </xf>
    <xf numFmtId="0" fontId="4" fillId="0" borderId="1" xfId="1" applyNumberFormat="1" applyFont="1" applyBorder="1" applyAlignment="1" applyProtection="1">
      <alignment vertical="center"/>
    </xf>
    <xf numFmtId="0" fontId="4" fillId="0" borderId="2" xfId="1" applyNumberFormat="1" applyFont="1" applyBorder="1" applyAlignment="1" applyProtection="1">
      <alignment vertical="center"/>
    </xf>
    <xf numFmtId="0" fontId="4" fillId="0" borderId="3" xfId="1" applyNumberFormat="1" applyFont="1" applyBorder="1" applyAlignment="1" applyProtection="1">
      <alignment vertical="center"/>
    </xf>
    <xf numFmtId="0" fontId="4" fillId="0" borderId="0" xfId="1" applyNumberFormat="1" applyFont="1" applyAlignment="1">
      <alignment vertical="center"/>
    </xf>
    <xf numFmtId="0" fontId="6" fillId="0" borderId="3" xfId="1" applyNumberFormat="1" applyFont="1" applyBorder="1" applyAlignment="1">
      <alignment vertical="center"/>
    </xf>
    <xf numFmtId="176" fontId="6" fillId="0" borderId="1" xfId="1" applyNumberFormat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176" fontId="6" fillId="2" borderId="4" xfId="1" applyNumberFormat="1" applyFont="1" applyFill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176" fontId="6" fillId="0" borderId="5" xfId="1" applyNumberFormat="1" applyFont="1" applyBorder="1" applyAlignment="1">
      <alignment vertical="center"/>
    </xf>
    <xf numFmtId="176" fontId="6" fillId="3" borderId="6" xfId="1" applyNumberFormat="1" applyFont="1" applyFill="1" applyBorder="1" applyAlignment="1">
      <alignment vertical="center"/>
    </xf>
    <xf numFmtId="0" fontId="4" fillId="0" borderId="5" xfId="1" applyNumberFormat="1" applyFont="1" applyBorder="1" applyAlignment="1" applyProtection="1">
      <alignment vertical="center"/>
    </xf>
    <xf numFmtId="0" fontId="6" fillId="0" borderId="2" xfId="1" applyNumberFormat="1" applyFont="1" applyBorder="1" applyAlignment="1">
      <alignment vertical="center" wrapText="1"/>
    </xf>
    <xf numFmtId="0" fontId="6" fillId="0" borderId="5" xfId="1" applyNumberFormat="1" applyFont="1" applyBorder="1" applyAlignment="1">
      <alignment vertical="center" wrapText="1"/>
    </xf>
    <xf numFmtId="0" fontId="6" fillId="0" borderId="7" xfId="1" applyNumberFormat="1" applyFont="1" applyBorder="1" applyAlignment="1">
      <alignment vertical="center" wrapText="1"/>
    </xf>
    <xf numFmtId="0" fontId="6" fillId="0" borderId="7" xfId="1" applyNumberFormat="1" applyFont="1" applyBorder="1" applyAlignment="1">
      <alignment vertical="center"/>
    </xf>
    <xf numFmtId="0" fontId="6" fillId="0" borderId="8" xfId="1" applyNumberFormat="1" applyFont="1" applyBorder="1" applyAlignment="1">
      <alignment vertical="center" wrapText="1"/>
    </xf>
    <xf numFmtId="0" fontId="6" fillId="0" borderId="2" xfId="1" applyNumberFormat="1" applyFont="1" applyBorder="1" applyAlignment="1">
      <alignment vertical="center"/>
    </xf>
    <xf numFmtId="0" fontId="4" fillId="0" borderId="9" xfId="1" applyNumberFormat="1" applyFont="1" applyBorder="1" applyAlignment="1" applyProtection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9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horizontal="center" vertical="center"/>
    </xf>
    <xf numFmtId="176" fontId="6" fillId="0" borderId="2" xfId="1" applyNumberFormat="1" applyFont="1" applyBorder="1" applyAlignment="1">
      <alignment horizontal="center" vertical="center"/>
    </xf>
    <xf numFmtId="176" fontId="6" fillId="0" borderId="3" xfId="1" applyNumberFormat="1" applyFont="1" applyBorder="1" applyAlignment="1">
      <alignment horizontal="center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3" borderId="11" xfId="1" applyNumberFormat="1" applyFont="1" applyFill="1" applyBorder="1" applyAlignment="1">
      <alignment horizontal="right" vertical="center"/>
    </xf>
    <xf numFmtId="176" fontId="9" fillId="0" borderId="9" xfId="1" applyNumberFormat="1" applyFont="1" applyBorder="1" applyAlignment="1">
      <alignment vertical="center"/>
    </xf>
    <xf numFmtId="176" fontId="9" fillId="0" borderId="2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1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6" fillId="0" borderId="7" xfId="1" applyNumberFormat="1" applyFont="1" applyBorder="1" applyAlignment="1">
      <alignment horizontal="center" vertical="center"/>
    </xf>
    <xf numFmtId="176" fontId="6" fillId="0" borderId="8" xfId="1" applyNumberFormat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center" vertical="center"/>
    </xf>
    <xf numFmtId="9" fontId="4" fillId="0" borderId="26" xfId="0" applyNumberFormat="1" applyFont="1" applyBorder="1" applyAlignment="1">
      <alignment horizontal="center" vertical="center" wrapText="1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176" fontId="6" fillId="0" borderId="16" xfId="1" applyNumberFormat="1" applyFont="1" applyBorder="1" applyAlignment="1">
      <alignment vertical="center"/>
    </xf>
    <xf numFmtId="0" fontId="6" fillId="0" borderId="9" xfId="1" applyNumberFormat="1" applyFont="1" applyBorder="1" applyAlignment="1">
      <alignment horizontal="left" vertical="center"/>
    </xf>
    <xf numFmtId="0" fontId="6" fillId="0" borderId="8" xfId="1" applyNumberFormat="1" applyFont="1" applyBorder="1" applyAlignment="1">
      <alignment horizontal="left" vertical="center" wrapText="1"/>
    </xf>
    <xf numFmtId="176" fontId="6" fillId="0" borderId="35" xfId="1" applyNumberFormat="1" applyFont="1" applyBorder="1" applyAlignment="1">
      <alignment horizontal="center" vertical="center"/>
    </xf>
    <xf numFmtId="0" fontId="6" fillId="0" borderId="36" xfId="1" applyNumberFormat="1" applyFont="1" applyBorder="1" applyAlignment="1">
      <alignment vertical="center" wrapText="1"/>
    </xf>
    <xf numFmtId="176" fontId="6" fillId="0" borderId="34" xfId="1" applyNumberFormat="1" applyFont="1" applyBorder="1" applyAlignment="1">
      <alignment horizontal="center" vertical="center"/>
    </xf>
    <xf numFmtId="0" fontId="6" fillId="0" borderId="34" xfId="1" applyNumberFormat="1" applyFont="1" applyBorder="1" applyAlignment="1">
      <alignment vertical="center"/>
    </xf>
    <xf numFmtId="176" fontId="6" fillId="2" borderId="37" xfId="1" applyNumberFormat="1" applyFont="1" applyFill="1" applyBorder="1" applyAlignment="1">
      <alignment horizontal="center" vertical="center"/>
    </xf>
    <xf numFmtId="0" fontId="6" fillId="2" borderId="37" xfId="1" applyNumberFormat="1" applyFont="1" applyFill="1" applyBorder="1" applyAlignment="1">
      <alignment vertical="center"/>
    </xf>
    <xf numFmtId="176" fontId="6" fillId="3" borderId="38" xfId="1" applyNumberFormat="1" applyFont="1" applyFill="1" applyBorder="1" applyAlignment="1">
      <alignment horizontal="center" vertical="center"/>
    </xf>
    <xf numFmtId="0" fontId="6" fillId="3" borderId="38" xfId="1" applyNumberFormat="1" applyFont="1" applyFill="1" applyBorder="1" applyAlignment="1">
      <alignment vertical="center"/>
    </xf>
    <xf numFmtId="176" fontId="9" fillId="0" borderId="2" xfId="1" applyNumberFormat="1" applyFont="1" applyBorder="1" applyAlignment="1">
      <alignment horizontal="left" vertical="center"/>
    </xf>
    <xf numFmtId="0" fontId="9" fillId="0" borderId="7" xfId="1" applyNumberFormat="1" applyFont="1" applyBorder="1" applyAlignment="1">
      <alignment horizontal="left" vertical="center"/>
    </xf>
    <xf numFmtId="0" fontId="9" fillId="0" borderId="8" xfId="1" applyNumberFormat="1" applyFont="1" applyBorder="1" applyAlignment="1">
      <alignment horizontal="left" vertical="center" wrapText="1"/>
    </xf>
    <xf numFmtId="176" fontId="9" fillId="0" borderId="2" xfId="1" applyNumberFormat="1" applyFont="1" applyBorder="1" applyAlignment="1">
      <alignment horizontal="left" vertical="center" wrapText="1"/>
    </xf>
    <xf numFmtId="176" fontId="9" fillId="0" borderId="7" xfId="1" applyNumberFormat="1" applyFont="1" applyBorder="1" applyAlignment="1">
      <alignment horizontal="left" vertical="center" wrapText="1"/>
    </xf>
    <xf numFmtId="0" fontId="9" fillId="0" borderId="2" xfId="1" applyNumberFormat="1" applyFont="1" applyBorder="1" applyAlignment="1">
      <alignment horizontal="left" vertical="center" wrapText="1"/>
    </xf>
    <xf numFmtId="176" fontId="9" fillId="0" borderId="35" xfId="1" applyNumberFormat="1" applyFont="1" applyBorder="1" applyAlignment="1">
      <alignment horizontal="center" vertical="center"/>
    </xf>
    <xf numFmtId="0" fontId="9" fillId="0" borderId="36" xfId="1" applyNumberFormat="1" applyFont="1" applyBorder="1" applyAlignment="1">
      <alignment horizontal="left" vertical="center" wrapText="1"/>
    </xf>
    <xf numFmtId="0" fontId="13" fillId="0" borderId="9" xfId="1" applyNumberFormat="1" applyFont="1" applyBorder="1" applyAlignment="1" applyProtection="1">
      <alignment vertical="center"/>
    </xf>
    <xf numFmtId="0" fontId="13" fillId="0" borderId="2" xfId="1" applyNumberFormat="1" applyFont="1" applyBorder="1" applyAlignment="1" applyProtection="1">
      <alignment vertical="center"/>
    </xf>
    <xf numFmtId="0" fontId="9" fillId="0" borderId="9" xfId="1" applyNumberFormat="1" applyFont="1" applyBorder="1" applyAlignment="1">
      <alignment vertical="center"/>
    </xf>
    <xf numFmtId="0" fontId="9" fillId="0" borderId="2" xfId="1" applyNumberFormat="1" applyFont="1" applyBorder="1" applyAlignment="1">
      <alignment vertical="center"/>
    </xf>
    <xf numFmtId="177" fontId="8" fillId="0" borderId="33" xfId="1" applyNumberFormat="1" applyFont="1" applyFill="1" applyBorder="1" applyAlignme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0" fontId="9" fillId="0" borderId="2" xfId="1" applyNumberFormat="1" applyFont="1" applyBorder="1" applyAlignment="1">
      <alignment vertical="center" wrapText="1"/>
    </xf>
    <xf numFmtId="0" fontId="9" fillId="0" borderId="7" xfId="1" applyNumberFormat="1" applyFont="1" applyBorder="1" applyAlignment="1">
      <alignment vertical="center" wrapText="1"/>
    </xf>
    <xf numFmtId="176" fontId="9" fillId="0" borderId="7" xfId="1" applyNumberFormat="1" applyFont="1" applyBorder="1" applyAlignment="1">
      <alignment horizontal="center" vertical="center"/>
    </xf>
    <xf numFmtId="0" fontId="9" fillId="0" borderId="7" xfId="1" applyNumberFormat="1" applyFont="1" applyBorder="1" applyAlignment="1">
      <alignment vertical="center"/>
    </xf>
    <xf numFmtId="0" fontId="13" fillId="0" borderId="1" xfId="1" applyNumberFormat="1" applyFont="1" applyBorder="1" applyAlignment="1" applyProtection="1">
      <alignment vertical="center"/>
    </xf>
    <xf numFmtId="0" fontId="9" fillId="0" borderId="8" xfId="1" applyNumberFormat="1" applyFont="1" applyBorder="1" applyAlignment="1">
      <alignment vertical="center" wrapText="1"/>
    </xf>
    <xf numFmtId="0" fontId="13" fillId="0" borderId="3" xfId="1" applyNumberFormat="1" applyFont="1" applyBorder="1" applyAlignment="1" applyProtection="1">
      <alignment vertical="center"/>
    </xf>
    <xf numFmtId="176" fontId="9" fillId="0" borderId="8" xfId="1" applyNumberFormat="1" applyFont="1" applyBorder="1" applyAlignment="1">
      <alignment horizontal="center" vertical="center"/>
    </xf>
    <xf numFmtId="0" fontId="9" fillId="0" borderId="5" xfId="1" applyNumberFormat="1" applyFont="1" applyBorder="1" applyAlignment="1">
      <alignment vertical="center" wrapText="1"/>
    </xf>
    <xf numFmtId="176" fontId="9" fillId="0" borderId="5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vertical="center"/>
    </xf>
    <xf numFmtId="0" fontId="13" fillId="0" borderId="5" xfId="1" applyNumberFormat="1" applyFont="1" applyBorder="1" applyAlignment="1" applyProtection="1">
      <alignment vertical="center"/>
    </xf>
    <xf numFmtId="0" fontId="9" fillId="0" borderId="9" xfId="1" applyNumberFormat="1" applyFont="1" applyBorder="1" applyAlignment="1">
      <alignment vertical="center" wrapText="1"/>
    </xf>
    <xf numFmtId="176" fontId="9" fillId="0" borderId="36" xfId="1" applyNumberFormat="1" applyFont="1" applyBorder="1" applyAlignment="1">
      <alignment horizontal="center" vertical="center"/>
    </xf>
    <xf numFmtId="176" fontId="6" fillId="0" borderId="36" xfId="1" applyNumberFormat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 wrapText="1"/>
    </xf>
    <xf numFmtId="38" fontId="4" fillId="0" borderId="17" xfId="1" applyFont="1" applyBorder="1" applyAlignment="1">
      <alignment horizontal="center" vertical="center" wrapText="1"/>
    </xf>
    <xf numFmtId="0" fontId="5" fillId="3" borderId="12" xfId="1" applyNumberFormat="1" applyFont="1" applyFill="1" applyBorder="1" applyAlignment="1" applyProtection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5" fillId="2" borderId="13" xfId="1" applyNumberFormat="1" applyFont="1" applyFill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5" fillId="2" borderId="13" xfId="1" applyNumberFormat="1" applyFont="1" applyFill="1" applyBorder="1" applyAlignment="1" applyProtection="1">
      <alignment vertical="center"/>
    </xf>
    <xf numFmtId="0" fontId="4" fillId="2" borderId="4" xfId="0" applyNumberFormat="1" applyFont="1" applyFill="1" applyBorder="1" applyAlignment="1">
      <alignment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 vertical="center"/>
    </xf>
    <xf numFmtId="176" fontId="6" fillId="4" borderId="24" xfId="1" applyNumberFormat="1" applyFont="1" applyFill="1" applyBorder="1" applyAlignment="1">
      <alignment horizontal="right" vertical="center"/>
    </xf>
    <xf numFmtId="176" fontId="6" fillId="4" borderId="25" xfId="1" applyNumberFormat="1" applyFont="1" applyFill="1" applyBorder="1" applyAlignment="1">
      <alignment horizontal="right" vertical="center"/>
    </xf>
    <xf numFmtId="56" fontId="8" fillId="4" borderId="9" xfId="1" quotePrefix="1" applyNumberFormat="1" applyFont="1" applyFill="1" applyBorder="1" applyAlignment="1">
      <alignment horizontal="center" vertical="center"/>
    </xf>
    <xf numFmtId="0" fontId="8" fillId="4" borderId="5" xfId="1" applyNumberFormat="1" applyFont="1" applyFill="1" applyBorder="1" applyAlignment="1">
      <alignment horizontal="center" vertical="center"/>
    </xf>
    <xf numFmtId="0" fontId="8" fillId="4" borderId="23" xfId="1" applyNumberFormat="1" applyFont="1" applyFill="1" applyBorder="1" applyAlignment="1">
      <alignment horizontal="center" vertical="center"/>
    </xf>
    <xf numFmtId="38" fontId="4" fillId="0" borderId="0" xfId="1" applyFont="1" applyAlignment="1">
      <alignment vertical="center"/>
    </xf>
    <xf numFmtId="38" fontId="7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21" xfId="1" applyFont="1" applyBorder="1" applyAlignment="1">
      <alignment horizontal="center" vertical="center" wrapText="1"/>
    </xf>
    <xf numFmtId="38" fontId="4" fillId="0" borderId="22" xfId="1" applyFont="1" applyBorder="1" applyAlignment="1">
      <alignment horizontal="center" vertical="center" wrapText="1"/>
    </xf>
    <xf numFmtId="9" fontId="4" fillId="0" borderId="27" xfId="0" applyNumberFormat="1" applyFont="1" applyBorder="1" applyAlignment="1">
      <alignment horizontal="center" vertical="center" wrapText="1"/>
    </xf>
    <xf numFmtId="9" fontId="4" fillId="0" borderId="28" xfId="0" applyNumberFormat="1" applyFont="1" applyBorder="1" applyAlignment="1">
      <alignment horizontal="center" vertical="center" wrapText="1"/>
    </xf>
    <xf numFmtId="9" fontId="4" fillId="0" borderId="29" xfId="0" applyNumberFormat="1" applyFont="1" applyBorder="1" applyAlignment="1">
      <alignment horizontal="center" vertical="center" wrapText="1"/>
    </xf>
    <xf numFmtId="9" fontId="4" fillId="0" borderId="30" xfId="0" applyNumberFormat="1" applyFont="1" applyBorder="1" applyAlignment="1">
      <alignment horizontal="center" vertical="center" wrapText="1"/>
    </xf>
    <xf numFmtId="9" fontId="4" fillId="0" borderId="31" xfId="0" applyNumberFormat="1" applyFont="1" applyBorder="1" applyAlignment="1">
      <alignment horizontal="center" vertical="center" wrapText="1"/>
    </xf>
    <xf numFmtId="9" fontId="4" fillId="0" borderId="32" xfId="0" applyNumberFormat="1" applyFont="1" applyBorder="1" applyAlignment="1">
      <alignment horizontal="center" vertical="center" wrapText="1"/>
    </xf>
    <xf numFmtId="38" fontId="4" fillId="0" borderId="31" xfId="1" applyFont="1" applyBorder="1" applyAlignment="1">
      <alignment vertical="center"/>
    </xf>
    <xf numFmtId="0" fontId="5" fillId="2" borderId="39" xfId="1" applyNumberFormat="1" applyFont="1" applyFill="1" applyBorder="1" applyAlignment="1" applyProtection="1">
      <alignment vertical="center"/>
    </xf>
    <xf numFmtId="0" fontId="5" fillId="3" borderId="40" xfId="1" applyNumberFormat="1" applyFont="1" applyFill="1" applyBorder="1" applyAlignment="1" applyProtection="1">
      <alignment vertical="center"/>
    </xf>
    <xf numFmtId="0" fontId="5" fillId="0" borderId="18" xfId="1" applyNumberFormat="1" applyFont="1" applyBorder="1" applyAlignment="1">
      <alignment horizontal="center" vertical="center" wrapText="1"/>
    </xf>
    <xf numFmtId="0" fontId="5" fillId="2" borderId="39" xfId="1" applyNumberFormat="1" applyFont="1" applyFill="1" applyBorder="1" applyAlignment="1">
      <alignment vertical="center"/>
    </xf>
    <xf numFmtId="38" fontId="4" fillId="0" borderId="9" xfId="1" applyFont="1" applyBorder="1" applyAlignment="1">
      <alignment horizontal="center" vertical="center" wrapText="1"/>
    </xf>
    <xf numFmtId="38" fontId="4" fillId="0" borderId="6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0" fontId="13" fillId="0" borderId="27" xfId="0" applyNumberFormat="1" applyFont="1" applyBorder="1" applyAlignment="1">
      <alignment horizontal="left" vertical="center" wrapText="1"/>
    </xf>
    <xf numFmtId="0" fontId="13" fillId="0" borderId="28" xfId="0" applyNumberFormat="1" applyFont="1" applyBorder="1" applyAlignment="1">
      <alignment horizontal="left" vertical="center" wrapText="1"/>
    </xf>
    <xf numFmtId="0" fontId="13" fillId="0" borderId="29" xfId="0" applyNumberFormat="1" applyFont="1" applyBorder="1" applyAlignment="1">
      <alignment horizontal="left" vertical="center" wrapText="1"/>
    </xf>
    <xf numFmtId="0" fontId="13" fillId="0" borderId="30" xfId="0" applyNumberFormat="1" applyFont="1" applyBorder="1" applyAlignment="1">
      <alignment horizontal="left" vertical="center" wrapText="1"/>
    </xf>
    <xf numFmtId="0" fontId="13" fillId="0" borderId="31" xfId="0" applyNumberFormat="1" applyFont="1" applyBorder="1" applyAlignment="1">
      <alignment horizontal="left" vertical="center" wrapText="1"/>
    </xf>
    <xf numFmtId="0" fontId="13" fillId="0" borderId="32" xfId="0" applyNumberFormat="1" applyFont="1" applyBorder="1" applyAlignment="1">
      <alignment horizontal="left" vertical="center" wrapText="1"/>
    </xf>
  </cellXfs>
  <cellStyles count="7">
    <cellStyle name="桁区切り" xfId="1" builtinId="6"/>
    <cellStyle name="桁区切り 2" xfId="6" xr:uid="{58E3207A-60E1-4E97-A1B0-4D8CEE59DC6A}"/>
    <cellStyle name="桁区切り 3" xfId="3" xr:uid="{94B43B4A-956C-4A52-8CAC-9CE169CB8364}"/>
    <cellStyle name="標準" xfId="0" builtinId="0"/>
    <cellStyle name="標準 2" xfId="5" xr:uid="{A4A9C60F-AA7E-44E6-BF30-1D90157B23C5}"/>
    <cellStyle name="標準 3" xfId="2" xr:uid="{AD8BA85D-F390-4E7B-9EDC-4D57CBBD1BBB}"/>
    <cellStyle name="表示済みのハイパーリンク" xfId="4" builtinId="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2:J50"/>
  <sheetViews>
    <sheetView showGridLines="0" view="pageBreakPreview" topLeftCell="A13" zoomScale="85" zoomScaleNormal="89" zoomScaleSheetLayoutView="85" workbookViewId="0">
      <selection activeCell="P26" sqref="P26"/>
    </sheetView>
  </sheetViews>
  <sheetFormatPr defaultColWidth="9" defaultRowHeight="14.25" x14ac:dyDescent="0.15"/>
  <cols>
    <col min="1" max="1" width="3.125" style="1" customWidth="1"/>
    <col min="2" max="2" width="12.625" style="1" customWidth="1"/>
    <col min="3" max="3" width="36" style="1" bestFit="1" customWidth="1"/>
    <col min="4" max="6" width="13.625" style="1" customWidth="1"/>
    <col min="7" max="7" width="19.75" style="1" bestFit="1" customWidth="1"/>
    <col min="8" max="8" width="19.75" style="74" customWidth="1"/>
    <col min="9" max="9" width="46.375" style="2" customWidth="1"/>
    <col min="10" max="10" width="13.625" style="1" customWidth="1"/>
    <col min="11" max="11" width="4.875" style="1" customWidth="1"/>
    <col min="12" max="16384" width="9" style="1"/>
  </cols>
  <sheetData>
    <row r="2" spans="2:10" ht="20.100000000000001" customHeight="1" x14ac:dyDescent="0.15">
      <c r="B2" s="1" t="s">
        <v>24</v>
      </c>
    </row>
    <row r="3" spans="2:10" ht="20.100000000000001" customHeight="1" x14ac:dyDescent="0.15">
      <c r="B3" s="108" t="s">
        <v>23</v>
      </c>
      <c r="C3" s="109"/>
      <c r="D3" s="109"/>
      <c r="E3" s="109"/>
      <c r="F3" s="109"/>
      <c r="G3" s="109"/>
      <c r="H3" s="109"/>
      <c r="I3" s="109"/>
      <c r="J3" s="109"/>
    </row>
    <row r="4" spans="2:10" ht="20.100000000000001" customHeight="1" thickBot="1" x14ac:dyDescent="0.2">
      <c r="B4" s="1" t="s">
        <v>37</v>
      </c>
      <c r="J4" s="3" t="s">
        <v>3</v>
      </c>
    </row>
    <row r="5" spans="2:10" ht="30" customHeight="1" x14ac:dyDescent="0.15">
      <c r="B5" s="110" t="s">
        <v>0</v>
      </c>
      <c r="C5" s="112" t="s">
        <v>1</v>
      </c>
      <c r="D5" s="90" t="s">
        <v>6</v>
      </c>
      <c r="E5" s="90" t="s">
        <v>25</v>
      </c>
      <c r="F5" s="90" t="s">
        <v>36</v>
      </c>
      <c r="G5" s="90" t="s">
        <v>26</v>
      </c>
      <c r="H5" s="90" t="s">
        <v>58</v>
      </c>
      <c r="I5" s="112" t="s">
        <v>2</v>
      </c>
      <c r="J5" s="114" t="s">
        <v>7</v>
      </c>
    </row>
    <row r="6" spans="2:10" ht="30" customHeight="1" thickBot="1" x14ac:dyDescent="0.2">
      <c r="B6" s="111"/>
      <c r="C6" s="113"/>
      <c r="D6" s="91"/>
      <c r="E6" s="91"/>
      <c r="F6" s="91"/>
      <c r="G6" s="91"/>
      <c r="H6" s="91"/>
      <c r="I6" s="113"/>
      <c r="J6" s="115"/>
    </row>
    <row r="7" spans="2:10" ht="20.100000000000001" customHeight="1" x14ac:dyDescent="0.15">
      <c r="B7" s="99" t="s">
        <v>16</v>
      </c>
      <c r="C7" s="22" t="s">
        <v>8</v>
      </c>
      <c r="D7" s="23"/>
      <c r="E7" s="23"/>
      <c r="F7" s="104" t="s">
        <v>38</v>
      </c>
      <c r="G7" s="25"/>
      <c r="H7" s="25"/>
      <c r="I7" s="24"/>
      <c r="J7" s="102">
        <f>ROUNDDOWN(E23*2/3,0)</f>
        <v>0</v>
      </c>
    </row>
    <row r="8" spans="2:10" ht="19.5" customHeight="1" x14ac:dyDescent="0.15">
      <c r="B8" s="100"/>
      <c r="C8" s="5" t="s">
        <v>9</v>
      </c>
      <c r="D8" s="12"/>
      <c r="E8" s="12"/>
      <c r="F8" s="105"/>
      <c r="G8" s="26"/>
      <c r="H8" s="26"/>
      <c r="I8" s="21"/>
      <c r="J8" s="103"/>
    </row>
    <row r="9" spans="2:10" ht="20.100000000000001" customHeight="1" x14ac:dyDescent="0.15">
      <c r="B9" s="100"/>
      <c r="C9" s="5" t="s">
        <v>17</v>
      </c>
      <c r="D9" s="12"/>
      <c r="E9" s="12"/>
      <c r="F9" s="105"/>
      <c r="G9" s="26"/>
      <c r="H9" s="26"/>
      <c r="I9" s="21"/>
      <c r="J9" s="103"/>
    </row>
    <row r="10" spans="2:10" ht="20.100000000000001" customHeight="1" x14ac:dyDescent="0.15">
      <c r="B10" s="100"/>
      <c r="C10" s="5" t="s">
        <v>10</v>
      </c>
      <c r="D10" s="12"/>
      <c r="E10" s="12"/>
      <c r="F10" s="105"/>
      <c r="G10" s="26"/>
      <c r="H10" s="38"/>
      <c r="I10" s="18"/>
      <c r="J10" s="103"/>
    </row>
    <row r="11" spans="2:10" ht="20.100000000000001" customHeight="1" x14ac:dyDescent="0.15">
      <c r="B11" s="100"/>
      <c r="C11" s="5" t="s">
        <v>18</v>
      </c>
      <c r="D11" s="12"/>
      <c r="E11" s="12"/>
      <c r="F11" s="105"/>
      <c r="G11" s="26"/>
      <c r="H11" s="38"/>
      <c r="I11" s="19"/>
      <c r="J11" s="103"/>
    </row>
    <row r="12" spans="2:10" ht="20.100000000000001" customHeight="1" x14ac:dyDescent="0.15">
      <c r="B12" s="100"/>
      <c r="C12" s="4" t="s">
        <v>11</v>
      </c>
      <c r="D12" s="12"/>
      <c r="E12" s="12"/>
      <c r="F12" s="105"/>
      <c r="G12" s="26"/>
      <c r="H12" s="38"/>
      <c r="I12" s="18"/>
      <c r="J12" s="103"/>
    </row>
    <row r="13" spans="2:10" ht="20.100000000000001" customHeight="1" x14ac:dyDescent="0.15">
      <c r="B13" s="100"/>
      <c r="C13" s="5" t="s">
        <v>14</v>
      </c>
      <c r="D13" s="12"/>
      <c r="E13" s="12"/>
      <c r="F13" s="105"/>
      <c r="G13" s="26"/>
      <c r="H13" s="38"/>
      <c r="I13" s="19"/>
      <c r="J13" s="103"/>
    </row>
    <row r="14" spans="2:10" ht="20.100000000000001" customHeight="1" x14ac:dyDescent="0.15">
      <c r="B14" s="100"/>
      <c r="C14" s="5" t="s">
        <v>49</v>
      </c>
      <c r="D14" s="12"/>
      <c r="E14" s="12"/>
      <c r="F14" s="105"/>
      <c r="G14" s="26"/>
      <c r="H14" s="38"/>
      <c r="I14" s="19"/>
      <c r="J14" s="103"/>
    </row>
    <row r="15" spans="2:10" ht="20.100000000000001" customHeight="1" x14ac:dyDescent="0.15">
      <c r="B15" s="100"/>
      <c r="C15" s="6" t="s">
        <v>50</v>
      </c>
      <c r="D15" s="10"/>
      <c r="E15" s="10"/>
      <c r="F15" s="105"/>
      <c r="G15" s="26"/>
      <c r="H15" s="39"/>
      <c r="I15" s="20"/>
      <c r="J15" s="103"/>
    </row>
    <row r="16" spans="2:10" ht="20.100000000000001" customHeight="1" x14ac:dyDescent="0.15">
      <c r="B16" s="100"/>
      <c r="C16" s="6" t="s">
        <v>51</v>
      </c>
      <c r="D16" s="10"/>
      <c r="E16" s="10"/>
      <c r="F16" s="105"/>
      <c r="G16" s="26"/>
      <c r="H16" s="39"/>
      <c r="I16" s="20"/>
      <c r="J16" s="103"/>
    </row>
    <row r="17" spans="2:10" ht="20.100000000000001" customHeight="1" x14ac:dyDescent="0.15">
      <c r="B17" s="100"/>
      <c r="C17" s="6" t="s">
        <v>52</v>
      </c>
      <c r="D17" s="10"/>
      <c r="E17" s="10"/>
      <c r="F17" s="105"/>
      <c r="G17" s="26"/>
      <c r="H17" s="39"/>
      <c r="I17" s="20"/>
      <c r="J17" s="103"/>
    </row>
    <row r="18" spans="2:10" ht="20.100000000000001" customHeight="1" x14ac:dyDescent="0.15">
      <c r="B18" s="100"/>
      <c r="C18" s="6" t="s">
        <v>53</v>
      </c>
      <c r="D18" s="10"/>
      <c r="E18" s="10"/>
      <c r="F18" s="105"/>
      <c r="G18" s="26"/>
      <c r="H18" s="39"/>
      <c r="I18" s="20"/>
      <c r="J18" s="103"/>
    </row>
    <row r="19" spans="2:10" ht="20.100000000000001" customHeight="1" x14ac:dyDescent="0.15">
      <c r="B19" s="100"/>
      <c r="C19" s="6" t="s">
        <v>54</v>
      </c>
      <c r="D19" s="10"/>
      <c r="E19" s="10"/>
      <c r="F19" s="105"/>
      <c r="G19" s="27"/>
      <c r="H19" s="39"/>
      <c r="I19" s="20"/>
      <c r="J19" s="103"/>
    </row>
    <row r="20" spans="2:10" ht="20.100000000000001" customHeight="1" x14ac:dyDescent="0.15">
      <c r="B20" s="100"/>
      <c r="C20" s="5" t="s">
        <v>59</v>
      </c>
      <c r="D20" s="12"/>
      <c r="E20" s="12"/>
      <c r="F20" s="105"/>
      <c r="G20" s="26"/>
      <c r="H20" s="26"/>
      <c r="I20" s="16"/>
      <c r="J20" s="103"/>
    </row>
    <row r="21" spans="2:10" ht="20.100000000000001" customHeight="1" x14ac:dyDescent="0.15">
      <c r="B21" s="100"/>
      <c r="C21" s="5" t="s">
        <v>55</v>
      </c>
      <c r="D21" s="12"/>
      <c r="E21" s="9"/>
      <c r="F21" s="105"/>
      <c r="G21" s="26"/>
      <c r="H21" s="26"/>
      <c r="I21" s="16"/>
      <c r="J21" s="103"/>
    </row>
    <row r="22" spans="2:10" ht="20.100000000000001" customHeight="1" thickBot="1" x14ac:dyDescent="0.2">
      <c r="B22" s="101"/>
      <c r="C22" s="15" t="s">
        <v>66</v>
      </c>
      <c r="D22" s="13"/>
      <c r="E22" s="9"/>
      <c r="F22" s="106"/>
      <c r="G22" s="50"/>
      <c r="H22" s="50"/>
      <c r="I22" s="51"/>
      <c r="J22" s="103"/>
    </row>
    <row r="23" spans="2:10" ht="20.100000000000001" customHeight="1" thickTop="1" thickBot="1" x14ac:dyDescent="0.2">
      <c r="B23" s="95" t="s">
        <v>5</v>
      </c>
      <c r="C23" s="96"/>
      <c r="D23" s="11">
        <f>SUM(D7:D22)</f>
        <v>0</v>
      </c>
      <c r="E23" s="11">
        <f>SUM(E7:E22)</f>
        <v>0</v>
      </c>
      <c r="F23" s="52"/>
      <c r="G23" s="52"/>
      <c r="H23" s="52"/>
      <c r="I23" s="53"/>
      <c r="J23" s="28">
        <f>J7</f>
        <v>0</v>
      </c>
    </row>
    <row r="24" spans="2:10" ht="20.100000000000001" customHeight="1" x14ac:dyDescent="0.15">
      <c r="B24" s="99" t="s">
        <v>16</v>
      </c>
      <c r="C24" s="22" t="s">
        <v>8</v>
      </c>
      <c r="D24" s="23"/>
      <c r="E24" s="23"/>
      <c r="F24" s="104" t="s">
        <v>39</v>
      </c>
      <c r="G24" s="25"/>
      <c r="H24" s="25"/>
      <c r="I24" s="24"/>
      <c r="J24" s="102">
        <f>ROUNDDOWN(E40*1/2,0)</f>
        <v>0</v>
      </c>
    </row>
    <row r="25" spans="2:10" ht="19.5" customHeight="1" x14ac:dyDescent="0.15">
      <c r="B25" s="100"/>
      <c r="C25" s="5" t="s">
        <v>9</v>
      </c>
      <c r="D25" s="12"/>
      <c r="E25" s="12"/>
      <c r="F25" s="105"/>
      <c r="G25" s="26"/>
      <c r="H25" s="26"/>
      <c r="I25" s="21"/>
      <c r="J25" s="103"/>
    </row>
    <row r="26" spans="2:10" ht="20.100000000000001" customHeight="1" x14ac:dyDescent="0.15">
      <c r="B26" s="100"/>
      <c r="C26" s="5" t="s">
        <v>17</v>
      </c>
      <c r="D26" s="12"/>
      <c r="E26" s="12"/>
      <c r="F26" s="105"/>
      <c r="G26" s="26"/>
      <c r="H26" s="26"/>
      <c r="I26" s="21"/>
      <c r="J26" s="103"/>
    </row>
    <row r="27" spans="2:10" ht="20.100000000000001" customHeight="1" x14ac:dyDescent="0.15">
      <c r="B27" s="100"/>
      <c r="C27" s="5" t="s">
        <v>10</v>
      </c>
      <c r="D27" s="12"/>
      <c r="E27" s="12"/>
      <c r="F27" s="105"/>
      <c r="G27" s="26"/>
      <c r="H27" s="38"/>
      <c r="I27" s="18"/>
      <c r="J27" s="103"/>
    </row>
    <row r="28" spans="2:10" ht="20.100000000000001" customHeight="1" x14ac:dyDescent="0.15">
      <c r="B28" s="100"/>
      <c r="C28" s="5" t="s">
        <v>18</v>
      </c>
      <c r="D28" s="12"/>
      <c r="E28" s="12"/>
      <c r="F28" s="105"/>
      <c r="G28" s="26"/>
      <c r="H28" s="38"/>
      <c r="I28" s="19"/>
      <c r="J28" s="103"/>
    </row>
    <row r="29" spans="2:10" ht="20.100000000000001" customHeight="1" x14ac:dyDescent="0.15">
      <c r="B29" s="100"/>
      <c r="C29" s="4" t="s">
        <v>11</v>
      </c>
      <c r="D29" s="12"/>
      <c r="E29" s="12"/>
      <c r="F29" s="105"/>
      <c r="G29" s="26"/>
      <c r="H29" s="38"/>
      <c r="I29" s="18"/>
      <c r="J29" s="103"/>
    </row>
    <row r="30" spans="2:10" ht="20.100000000000001" customHeight="1" x14ac:dyDescent="0.15">
      <c r="B30" s="100"/>
      <c r="C30" s="5" t="s">
        <v>14</v>
      </c>
      <c r="D30" s="12"/>
      <c r="E30" s="12"/>
      <c r="F30" s="105"/>
      <c r="G30" s="26"/>
      <c r="H30" s="38"/>
      <c r="I30" s="19"/>
      <c r="J30" s="103"/>
    </row>
    <row r="31" spans="2:10" ht="20.100000000000001" customHeight="1" x14ac:dyDescent="0.15">
      <c r="B31" s="100"/>
      <c r="C31" s="6" t="s">
        <v>13</v>
      </c>
      <c r="D31" s="12"/>
      <c r="E31" s="12"/>
      <c r="F31" s="105"/>
      <c r="G31" s="26"/>
      <c r="H31" s="38"/>
      <c r="I31" s="19"/>
      <c r="J31" s="103"/>
    </row>
    <row r="32" spans="2:10" ht="20.100000000000001" customHeight="1" x14ac:dyDescent="0.15">
      <c r="B32" s="100"/>
      <c r="C32" s="6" t="s">
        <v>15</v>
      </c>
      <c r="D32" s="10"/>
      <c r="E32" s="10"/>
      <c r="F32" s="105"/>
      <c r="G32" s="26"/>
      <c r="H32" s="39"/>
      <c r="I32" s="20"/>
      <c r="J32" s="103"/>
    </row>
    <row r="33" spans="2:10" ht="20.100000000000001" customHeight="1" x14ac:dyDescent="0.15">
      <c r="B33" s="100"/>
      <c r="C33" s="6" t="s">
        <v>19</v>
      </c>
      <c r="D33" s="10"/>
      <c r="E33" s="10"/>
      <c r="F33" s="105"/>
      <c r="G33" s="26"/>
      <c r="H33" s="39"/>
      <c r="I33" s="20"/>
      <c r="J33" s="103"/>
    </row>
    <row r="34" spans="2:10" ht="20.100000000000001" customHeight="1" x14ac:dyDescent="0.15">
      <c r="B34" s="100"/>
      <c r="C34" s="6" t="s">
        <v>20</v>
      </c>
      <c r="D34" s="10"/>
      <c r="E34" s="10"/>
      <c r="F34" s="105"/>
      <c r="G34" s="26"/>
      <c r="H34" s="39"/>
      <c r="I34" s="20"/>
      <c r="J34" s="103"/>
    </row>
    <row r="35" spans="2:10" ht="20.100000000000001" customHeight="1" x14ac:dyDescent="0.15">
      <c r="B35" s="100"/>
      <c r="C35" s="6" t="s">
        <v>27</v>
      </c>
      <c r="D35" s="10"/>
      <c r="E35" s="10"/>
      <c r="F35" s="105"/>
      <c r="G35" s="26"/>
      <c r="H35" s="39"/>
      <c r="I35" s="20"/>
      <c r="J35" s="103"/>
    </row>
    <row r="36" spans="2:10" ht="20.100000000000001" customHeight="1" x14ac:dyDescent="0.15">
      <c r="B36" s="100"/>
      <c r="C36" s="5" t="s">
        <v>21</v>
      </c>
      <c r="D36" s="10"/>
      <c r="E36" s="10"/>
      <c r="F36" s="105"/>
      <c r="G36" s="27"/>
      <c r="H36" s="39"/>
      <c r="I36" s="20"/>
      <c r="J36" s="103"/>
    </row>
    <row r="37" spans="2:10" ht="20.100000000000001" customHeight="1" x14ac:dyDescent="0.15">
      <c r="B37" s="100"/>
      <c r="C37" s="5" t="s">
        <v>22</v>
      </c>
      <c r="D37" s="12"/>
      <c r="E37" s="12"/>
      <c r="F37" s="105"/>
      <c r="G37" s="26"/>
      <c r="H37" s="26"/>
      <c r="I37" s="16"/>
      <c r="J37" s="103"/>
    </row>
    <row r="38" spans="2:10" ht="20.100000000000001" customHeight="1" x14ac:dyDescent="0.15">
      <c r="B38" s="100"/>
      <c r="C38" s="5" t="s">
        <v>12</v>
      </c>
      <c r="D38" s="12"/>
      <c r="E38" s="9"/>
      <c r="F38" s="105"/>
      <c r="G38" s="26"/>
      <c r="H38" s="26"/>
      <c r="I38" s="16"/>
      <c r="J38" s="103"/>
    </row>
    <row r="39" spans="2:10" ht="20.100000000000001" customHeight="1" thickBot="1" x14ac:dyDescent="0.2">
      <c r="B39" s="101"/>
      <c r="C39" s="15" t="s">
        <v>66</v>
      </c>
      <c r="D39" s="13"/>
      <c r="E39" s="9"/>
      <c r="F39" s="106"/>
      <c r="G39" s="50"/>
      <c r="H39" s="50"/>
      <c r="I39" s="51"/>
      <c r="J39" s="103"/>
    </row>
    <row r="40" spans="2:10" ht="20.100000000000001" customHeight="1" thickTop="1" thickBot="1" x14ac:dyDescent="0.2">
      <c r="B40" s="97" t="s">
        <v>5</v>
      </c>
      <c r="C40" s="98"/>
      <c r="D40" s="11">
        <f>SUM(D24:D39)</f>
        <v>0</v>
      </c>
      <c r="E40" s="11">
        <f>SUM(E24:E39)</f>
        <v>0</v>
      </c>
      <c r="F40" s="52"/>
      <c r="G40" s="52"/>
      <c r="H40" s="52"/>
      <c r="I40" s="53"/>
      <c r="J40" s="28">
        <f>J24</f>
        <v>0</v>
      </c>
    </row>
    <row r="41" spans="2:10" ht="20.100000000000001" customHeight="1" thickBot="1" x14ac:dyDescent="0.2">
      <c r="B41" s="92" t="s">
        <v>4</v>
      </c>
      <c r="C41" s="93"/>
      <c r="D41" s="14">
        <f>D23+D40</f>
        <v>0</v>
      </c>
      <c r="E41" s="14">
        <f>E23+E40</f>
        <v>0</v>
      </c>
      <c r="F41" s="54"/>
      <c r="G41" s="54"/>
      <c r="H41" s="54"/>
      <c r="I41" s="55"/>
      <c r="J41" s="29">
        <f>SUM(J23+J40)</f>
        <v>0</v>
      </c>
    </row>
    <row r="42" spans="2:10" ht="19.5" customHeight="1" x14ac:dyDescent="0.15">
      <c r="B42" s="7"/>
      <c r="C42" s="7"/>
      <c r="D42" s="7"/>
      <c r="E42" s="7"/>
      <c r="F42" s="7"/>
      <c r="G42" s="7"/>
      <c r="H42" s="7"/>
      <c r="I42" s="7"/>
      <c r="J42" s="7"/>
    </row>
    <row r="43" spans="2:10" ht="20.100000000000001" customHeight="1" x14ac:dyDescent="0.15">
      <c r="B43" s="94" t="s">
        <v>40</v>
      </c>
      <c r="C43" s="94"/>
      <c r="D43" s="94"/>
      <c r="E43" s="94"/>
      <c r="F43" s="94"/>
      <c r="G43" s="94"/>
      <c r="H43" s="94"/>
      <c r="I43" s="94"/>
      <c r="J43" s="94"/>
    </row>
    <row r="44" spans="2:10" ht="39.950000000000003" customHeight="1" x14ac:dyDescent="0.15">
      <c r="B44" s="94" t="s">
        <v>72</v>
      </c>
      <c r="C44" s="94"/>
      <c r="D44" s="94"/>
      <c r="E44" s="94"/>
      <c r="F44" s="94"/>
      <c r="G44" s="94"/>
      <c r="H44" s="94"/>
      <c r="I44" s="94"/>
      <c r="J44" s="94"/>
    </row>
    <row r="45" spans="2:10" ht="20.100000000000001" customHeight="1" x14ac:dyDescent="0.15">
      <c r="B45" s="94" t="s">
        <v>41</v>
      </c>
      <c r="C45" s="94"/>
      <c r="D45" s="94"/>
      <c r="E45" s="94"/>
      <c r="F45" s="94"/>
      <c r="G45" s="94"/>
      <c r="H45" s="94"/>
      <c r="I45" s="94"/>
      <c r="J45" s="94"/>
    </row>
    <row r="46" spans="2:10" ht="20.100000000000001" customHeight="1" x14ac:dyDescent="0.15">
      <c r="B46" s="94" t="s">
        <v>42</v>
      </c>
      <c r="C46" s="94"/>
      <c r="D46" s="94"/>
      <c r="E46" s="94"/>
      <c r="F46" s="94"/>
      <c r="G46" s="94"/>
      <c r="H46" s="94"/>
      <c r="I46" s="94"/>
      <c r="J46" s="94"/>
    </row>
    <row r="47" spans="2:10" ht="20.100000000000001" customHeight="1" x14ac:dyDescent="0.15">
      <c r="B47" s="94" t="s">
        <v>48</v>
      </c>
      <c r="C47" s="94"/>
      <c r="D47" s="94"/>
      <c r="E47" s="94"/>
      <c r="F47" s="94"/>
      <c r="G47" s="94"/>
      <c r="H47" s="94"/>
      <c r="I47" s="94"/>
      <c r="J47" s="94"/>
    </row>
    <row r="48" spans="2:10" ht="20.100000000000001" customHeight="1" x14ac:dyDescent="0.15">
      <c r="B48" s="107" t="s">
        <v>56</v>
      </c>
      <c r="C48" s="107"/>
      <c r="D48" s="107"/>
      <c r="E48" s="107"/>
      <c r="F48" s="107"/>
      <c r="G48" s="107"/>
      <c r="H48" s="107"/>
      <c r="I48" s="107"/>
      <c r="J48" s="107"/>
    </row>
    <row r="49" spans="2:10" ht="20.100000000000001" customHeight="1" x14ac:dyDescent="0.15">
      <c r="B49" s="107" t="s">
        <v>57</v>
      </c>
      <c r="C49" s="107"/>
      <c r="D49" s="107"/>
      <c r="E49" s="107"/>
      <c r="F49" s="107"/>
      <c r="G49" s="107"/>
      <c r="H49" s="107"/>
      <c r="I49" s="107"/>
      <c r="J49" s="107"/>
    </row>
    <row r="50" spans="2:10" ht="20.100000000000001" customHeight="1" x14ac:dyDescent="0.15">
      <c r="B50" s="107" t="s">
        <v>73</v>
      </c>
      <c r="C50" s="107"/>
      <c r="D50" s="107"/>
      <c r="E50" s="107"/>
      <c r="F50" s="107"/>
      <c r="G50" s="107"/>
      <c r="H50" s="107"/>
      <c r="I50" s="107"/>
      <c r="J50" s="107"/>
    </row>
  </sheetData>
  <mergeCells count="27">
    <mergeCell ref="B50:J50"/>
    <mergeCell ref="B49:J49"/>
    <mergeCell ref="B3:J3"/>
    <mergeCell ref="B5:B6"/>
    <mergeCell ref="C5:C6"/>
    <mergeCell ref="D5:D6"/>
    <mergeCell ref="E5:E6"/>
    <mergeCell ref="I5:I6"/>
    <mergeCell ref="F5:F6"/>
    <mergeCell ref="J5:J6"/>
    <mergeCell ref="G5:G6"/>
    <mergeCell ref="B46:J46"/>
    <mergeCell ref="B44:J44"/>
    <mergeCell ref="B47:J47"/>
    <mergeCell ref="B45:J45"/>
    <mergeCell ref="B48:J48"/>
    <mergeCell ref="H5:H6"/>
    <mergeCell ref="B41:C41"/>
    <mergeCell ref="B43:J43"/>
    <mergeCell ref="B23:C23"/>
    <mergeCell ref="B40:C40"/>
    <mergeCell ref="B7:B22"/>
    <mergeCell ref="J7:J22"/>
    <mergeCell ref="F7:F22"/>
    <mergeCell ref="B24:B39"/>
    <mergeCell ref="F24:F39"/>
    <mergeCell ref="J24:J39"/>
  </mergeCells>
  <phoneticPr fontId="3"/>
  <dataValidations count="1">
    <dataValidation type="list" allowBlank="1" showInputMessage="1" showErrorMessage="1" sqref="G7:G21 G24:G38" xr:uid="{00000000-0002-0000-0000-000000000000}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7A53C-5F03-4D52-A307-CE682E2806B8}">
  <sheetPr>
    <tabColor rgb="FF92D050"/>
    <pageSetUpPr fitToPage="1"/>
  </sheetPr>
  <dimension ref="B2:J51"/>
  <sheetViews>
    <sheetView showGridLines="0" view="pageBreakPreview" topLeftCell="A16" zoomScale="85" zoomScaleNormal="89" zoomScaleSheetLayoutView="85" workbookViewId="0">
      <selection activeCell="F43" sqref="F43"/>
    </sheetView>
  </sheetViews>
  <sheetFormatPr defaultColWidth="9" defaultRowHeight="14.25" x14ac:dyDescent="0.15"/>
  <cols>
    <col min="1" max="1" width="3.125" style="42" customWidth="1"/>
    <col min="2" max="2" width="17.125" style="42" bestFit="1" customWidth="1"/>
    <col min="3" max="3" width="24.25" style="72" bestFit="1" customWidth="1"/>
    <col min="4" max="4" width="36" style="42" bestFit="1" customWidth="1"/>
    <col min="5" max="6" width="13.625" style="42" customWidth="1"/>
    <col min="7" max="7" width="19.75" style="42" bestFit="1" customWidth="1"/>
    <col min="8" max="8" width="19.75" style="42" customWidth="1"/>
    <col min="9" max="9" width="24.25" style="2" bestFit="1" customWidth="1"/>
    <col min="10" max="10" width="4.875" style="42" customWidth="1"/>
    <col min="11" max="16384" width="9" style="42"/>
  </cols>
  <sheetData>
    <row r="2" spans="2:9" ht="20.100000000000001" customHeight="1" x14ac:dyDescent="0.15">
      <c r="B2" s="42" t="s">
        <v>24</v>
      </c>
    </row>
    <row r="3" spans="2:9" ht="20.100000000000001" customHeight="1" x14ac:dyDescent="0.15">
      <c r="B3" s="108" t="s">
        <v>74</v>
      </c>
      <c r="C3" s="108"/>
      <c r="D3" s="109"/>
      <c r="E3" s="109"/>
      <c r="F3" s="109"/>
      <c r="G3" s="109"/>
      <c r="H3" s="109"/>
      <c r="I3" s="109"/>
    </row>
    <row r="4" spans="2:9" ht="20.100000000000001" customHeight="1" thickBot="1" x14ac:dyDescent="0.2">
      <c r="B4" s="42" t="s">
        <v>62</v>
      </c>
      <c r="I4" s="3" t="s">
        <v>3</v>
      </c>
    </row>
    <row r="5" spans="2:9" ht="30" customHeight="1" x14ac:dyDescent="0.15">
      <c r="B5" s="110" t="s">
        <v>68</v>
      </c>
      <c r="C5" s="129" t="s">
        <v>79</v>
      </c>
      <c r="D5" s="112" t="s">
        <v>69</v>
      </c>
      <c r="E5" s="90" t="s">
        <v>6</v>
      </c>
      <c r="F5" s="90" t="s">
        <v>25</v>
      </c>
      <c r="G5" s="90" t="s">
        <v>26</v>
      </c>
      <c r="H5" s="127" t="s">
        <v>58</v>
      </c>
      <c r="I5" s="112" t="s">
        <v>2</v>
      </c>
    </row>
    <row r="6" spans="2:9" ht="30" customHeight="1" thickBot="1" x14ac:dyDescent="0.2">
      <c r="B6" s="111"/>
      <c r="C6" s="130"/>
      <c r="D6" s="113"/>
      <c r="E6" s="91"/>
      <c r="F6" s="91"/>
      <c r="G6" s="91"/>
      <c r="H6" s="128"/>
      <c r="I6" s="113"/>
    </row>
    <row r="7" spans="2:9" ht="20.100000000000001" customHeight="1" x14ac:dyDescent="0.15">
      <c r="B7" s="125" t="s">
        <v>81</v>
      </c>
      <c r="C7" s="24"/>
      <c r="D7" s="22"/>
      <c r="E7" s="23"/>
      <c r="F7" s="23"/>
      <c r="G7" s="25"/>
      <c r="H7" s="25"/>
      <c r="I7" s="24"/>
    </row>
    <row r="8" spans="2:9" ht="19.5" customHeight="1" x14ac:dyDescent="0.15">
      <c r="B8" s="100"/>
      <c r="C8" s="21"/>
      <c r="D8" s="5"/>
      <c r="E8" s="12"/>
      <c r="F8" s="12"/>
      <c r="G8" s="26"/>
      <c r="H8" s="26"/>
      <c r="I8" s="21"/>
    </row>
    <row r="9" spans="2:9" ht="20.100000000000001" customHeight="1" x14ac:dyDescent="0.15">
      <c r="B9" s="100"/>
      <c r="C9" s="21"/>
      <c r="D9" s="5"/>
      <c r="E9" s="12"/>
      <c r="F9" s="12"/>
      <c r="G9" s="26"/>
      <c r="H9" s="26"/>
      <c r="I9" s="21"/>
    </row>
    <row r="10" spans="2:9" ht="20.100000000000001" customHeight="1" x14ac:dyDescent="0.15">
      <c r="B10" s="100"/>
      <c r="C10" s="18"/>
      <c r="D10" s="5"/>
      <c r="E10" s="12"/>
      <c r="F10" s="12"/>
      <c r="G10" s="26"/>
      <c r="H10" s="38"/>
      <c r="I10" s="18"/>
    </row>
    <row r="11" spans="2:9" s="43" customFormat="1" ht="20.100000000000001" customHeight="1" x14ac:dyDescent="0.15">
      <c r="B11" s="100"/>
      <c r="C11" s="18"/>
      <c r="D11" s="5"/>
      <c r="E11" s="12"/>
      <c r="F11" s="12"/>
      <c r="G11" s="26"/>
      <c r="H11" s="38"/>
      <c r="I11" s="18"/>
    </row>
    <row r="12" spans="2:9" ht="20.100000000000001" customHeight="1" x14ac:dyDescent="0.15">
      <c r="B12" s="100"/>
      <c r="C12" s="19"/>
      <c r="D12" s="5"/>
      <c r="E12" s="12"/>
      <c r="F12" s="12"/>
      <c r="G12" s="26"/>
      <c r="H12" s="38"/>
      <c r="I12" s="19"/>
    </row>
    <row r="13" spans="2:9" ht="20.100000000000001" customHeight="1" x14ac:dyDescent="0.15">
      <c r="B13" s="100"/>
      <c r="C13" s="18"/>
      <c r="D13" s="4"/>
      <c r="E13" s="12"/>
      <c r="F13" s="12"/>
      <c r="G13" s="26"/>
      <c r="H13" s="38"/>
      <c r="I13" s="18"/>
    </row>
    <row r="14" spans="2:9" ht="20.100000000000001" customHeight="1" x14ac:dyDescent="0.15">
      <c r="B14" s="100"/>
      <c r="C14" s="19"/>
      <c r="D14" s="5"/>
      <c r="E14" s="12"/>
      <c r="F14" s="12"/>
      <c r="G14" s="26"/>
      <c r="H14" s="38"/>
      <c r="I14" s="19"/>
    </row>
    <row r="15" spans="2:9" ht="20.100000000000001" customHeight="1" x14ac:dyDescent="0.15">
      <c r="B15" s="100"/>
      <c r="C15" s="19"/>
      <c r="D15" s="5"/>
      <c r="E15" s="12"/>
      <c r="F15" s="12"/>
      <c r="G15" s="26"/>
      <c r="H15" s="38"/>
      <c r="I15" s="19"/>
    </row>
    <row r="16" spans="2:9" ht="20.100000000000001" customHeight="1" x14ac:dyDescent="0.15">
      <c r="B16" s="100"/>
      <c r="C16" s="20"/>
      <c r="D16" s="6"/>
      <c r="E16" s="10"/>
      <c r="F16" s="10"/>
      <c r="G16" s="26"/>
      <c r="H16" s="39"/>
      <c r="I16" s="20"/>
    </row>
    <row r="17" spans="2:9" ht="20.100000000000001" customHeight="1" x14ac:dyDescent="0.15">
      <c r="B17" s="100"/>
      <c r="C17" s="20"/>
      <c r="D17" s="6"/>
      <c r="E17" s="10"/>
      <c r="F17" s="10"/>
      <c r="G17" s="26"/>
      <c r="H17" s="39"/>
      <c r="I17" s="20"/>
    </row>
    <row r="18" spans="2:9" ht="20.100000000000001" customHeight="1" x14ac:dyDescent="0.15">
      <c r="B18" s="100"/>
      <c r="C18" s="20"/>
      <c r="D18" s="6"/>
      <c r="E18" s="10"/>
      <c r="F18" s="10"/>
      <c r="G18" s="26"/>
      <c r="H18" s="39"/>
      <c r="I18" s="20"/>
    </row>
    <row r="19" spans="2:9" ht="20.100000000000001" customHeight="1" x14ac:dyDescent="0.15">
      <c r="B19" s="100"/>
      <c r="C19" s="20"/>
      <c r="D19" s="6"/>
      <c r="E19" s="10"/>
      <c r="F19" s="10"/>
      <c r="G19" s="27"/>
      <c r="H19" s="39"/>
      <c r="I19" s="20"/>
    </row>
    <row r="20" spans="2:9" ht="20.100000000000001" customHeight="1" x14ac:dyDescent="0.15">
      <c r="B20" s="100"/>
      <c r="C20" s="16"/>
      <c r="D20" s="5"/>
      <c r="E20" s="12"/>
      <c r="F20" s="12"/>
      <c r="G20" s="26"/>
      <c r="H20" s="26"/>
      <c r="I20" s="16"/>
    </row>
    <row r="21" spans="2:9" ht="20.100000000000001" customHeight="1" x14ac:dyDescent="0.15">
      <c r="B21" s="100"/>
      <c r="C21" s="16"/>
      <c r="D21" s="5"/>
      <c r="E21" s="12"/>
      <c r="F21" s="9"/>
      <c r="G21" s="26"/>
      <c r="H21" s="26"/>
      <c r="I21" s="16"/>
    </row>
    <row r="22" spans="2:9" ht="20.100000000000001" customHeight="1" x14ac:dyDescent="0.15">
      <c r="B22" s="100"/>
      <c r="C22" s="17"/>
      <c r="D22" s="5"/>
      <c r="E22" s="12"/>
      <c r="F22" s="9"/>
      <c r="G22" s="26"/>
      <c r="H22" s="40"/>
      <c r="I22" s="17"/>
    </row>
    <row r="23" spans="2:9" ht="20.100000000000001" customHeight="1" thickBot="1" x14ac:dyDescent="0.2">
      <c r="B23" s="101"/>
      <c r="C23" s="8"/>
      <c r="D23" s="15"/>
      <c r="E23" s="13"/>
      <c r="F23" s="9"/>
      <c r="G23" s="26"/>
      <c r="H23" s="27"/>
      <c r="I23" s="8"/>
    </row>
    <row r="24" spans="2:9" ht="20.100000000000001" customHeight="1" thickTop="1" thickBot="1" x14ac:dyDescent="0.2">
      <c r="B24" s="95" t="s">
        <v>5</v>
      </c>
      <c r="C24" s="126"/>
      <c r="D24" s="96"/>
      <c r="E24" s="11">
        <f>SUM(E7:E23)</f>
        <v>0</v>
      </c>
      <c r="F24" s="11">
        <f>SUM(F7:F23)</f>
        <v>0</v>
      </c>
      <c r="G24" s="52"/>
      <c r="H24" s="52"/>
      <c r="I24" s="53"/>
    </row>
    <row r="25" spans="2:9" ht="20.100000000000001" customHeight="1" x14ac:dyDescent="0.15">
      <c r="B25" s="125" t="s">
        <v>82</v>
      </c>
      <c r="C25" s="24"/>
      <c r="D25" s="22"/>
      <c r="E25" s="23"/>
      <c r="F25" s="23"/>
      <c r="G25" s="25"/>
      <c r="H25" s="25"/>
      <c r="I25" s="24"/>
    </row>
    <row r="26" spans="2:9" ht="19.5" customHeight="1" x14ac:dyDescent="0.15">
      <c r="B26" s="100"/>
      <c r="C26" s="21"/>
      <c r="D26" s="5"/>
      <c r="E26" s="12"/>
      <c r="F26" s="12"/>
      <c r="G26" s="26"/>
      <c r="H26" s="26"/>
      <c r="I26" s="21"/>
    </row>
    <row r="27" spans="2:9" ht="20.100000000000001" customHeight="1" x14ac:dyDescent="0.15">
      <c r="B27" s="100"/>
      <c r="C27" s="21"/>
      <c r="D27" s="5"/>
      <c r="E27" s="12"/>
      <c r="F27" s="12"/>
      <c r="G27" s="26"/>
      <c r="H27" s="26"/>
      <c r="I27" s="21"/>
    </row>
    <row r="28" spans="2:9" ht="20.100000000000001" customHeight="1" x14ac:dyDescent="0.15">
      <c r="B28" s="100"/>
      <c r="C28" s="18"/>
      <c r="D28" s="5"/>
      <c r="E28" s="12"/>
      <c r="F28" s="12"/>
      <c r="G28" s="26"/>
      <c r="H28" s="38"/>
      <c r="I28" s="18"/>
    </row>
    <row r="29" spans="2:9" ht="20.100000000000001" customHeight="1" x14ac:dyDescent="0.15">
      <c r="B29" s="100"/>
      <c r="C29" s="18"/>
      <c r="D29" s="5"/>
      <c r="E29" s="12"/>
      <c r="F29" s="12"/>
      <c r="G29" s="26"/>
      <c r="H29" s="38"/>
      <c r="I29" s="19"/>
    </row>
    <row r="30" spans="2:9" ht="20.100000000000001" customHeight="1" x14ac:dyDescent="0.15">
      <c r="B30" s="100"/>
      <c r="C30" s="19"/>
      <c r="D30" s="4"/>
      <c r="E30" s="12"/>
      <c r="F30" s="12"/>
      <c r="G30" s="26"/>
      <c r="H30" s="38"/>
      <c r="I30" s="18"/>
    </row>
    <row r="31" spans="2:9" ht="20.100000000000001" customHeight="1" x14ac:dyDescent="0.15">
      <c r="B31" s="100"/>
      <c r="C31" s="18"/>
      <c r="D31" s="5"/>
      <c r="E31" s="12"/>
      <c r="F31" s="12"/>
      <c r="G31" s="26"/>
      <c r="H31" s="38"/>
      <c r="I31" s="19"/>
    </row>
    <row r="32" spans="2:9" ht="20.100000000000001" customHeight="1" x14ac:dyDescent="0.15">
      <c r="B32" s="100"/>
      <c r="C32" s="19"/>
      <c r="D32" s="6"/>
      <c r="E32" s="12"/>
      <c r="F32" s="12"/>
      <c r="G32" s="26"/>
      <c r="H32" s="38"/>
      <c r="I32" s="19"/>
    </row>
    <row r="33" spans="2:10" ht="20.100000000000001" customHeight="1" x14ac:dyDescent="0.15">
      <c r="B33" s="100"/>
      <c r="C33" s="19"/>
      <c r="D33" s="6"/>
      <c r="E33" s="10"/>
      <c r="F33" s="10"/>
      <c r="G33" s="26"/>
      <c r="H33" s="39"/>
      <c r="I33" s="20"/>
    </row>
    <row r="34" spans="2:10" ht="20.100000000000001" customHeight="1" x14ac:dyDescent="0.15">
      <c r="B34" s="100"/>
      <c r="C34" s="20"/>
      <c r="D34" s="6"/>
      <c r="E34" s="10"/>
      <c r="F34" s="10"/>
      <c r="G34" s="26"/>
      <c r="H34" s="39"/>
      <c r="I34" s="20"/>
    </row>
    <row r="35" spans="2:10" ht="20.100000000000001" customHeight="1" x14ac:dyDescent="0.15">
      <c r="B35" s="100"/>
      <c r="C35" s="20"/>
      <c r="D35" s="6"/>
      <c r="E35" s="10"/>
      <c r="F35" s="10"/>
      <c r="G35" s="26"/>
      <c r="H35" s="39"/>
      <c r="I35" s="20"/>
    </row>
    <row r="36" spans="2:10" ht="20.100000000000001" customHeight="1" x14ac:dyDescent="0.15">
      <c r="B36" s="100"/>
      <c r="C36" s="20"/>
      <c r="D36" s="6"/>
      <c r="E36" s="10"/>
      <c r="F36" s="10"/>
      <c r="G36" s="26"/>
      <c r="H36" s="39"/>
      <c r="I36" s="20"/>
    </row>
    <row r="37" spans="2:10" ht="20.100000000000001" customHeight="1" x14ac:dyDescent="0.15">
      <c r="B37" s="100"/>
      <c r="C37" s="20"/>
      <c r="D37" s="5"/>
      <c r="E37" s="10"/>
      <c r="F37" s="10"/>
      <c r="G37" s="27"/>
      <c r="H37" s="39"/>
      <c r="I37" s="20"/>
    </row>
    <row r="38" spans="2:10" ht="20.100000000000001" customHeight="1" x14ac:dyDescent="0.15">
      <c r="B38" s="100"/>
      <c r="C38" s="16"/>
      <c r="D38" s="5"/>
      <c r="E38" s="12"/>
      <c r="F38" s="12"/>
      <c r="G38" s="26"/>
      <c r="H38" s="26"/>
      <c r="I38" s="16"/>
    </row>
    <row r="39" spans="2:10" ht="20.100000000000001" customHeight="1" x14ac:dyDescent="0.15">
      <c r="B39" s="100"/>
      <c r="C39" s="16"/>
      <c r="D39" s="5"/>
      <c r="E39" s="12"/>
      <c r="F39" s="9"/>
      <c r="G39" s="26"/>
      <c r="H39" s="26"/>
      <c r="I39" s="16"/>
    </row>
    <row r="40" spans="2:10" ht="20.100000000000001" customHeight="1" x14ac:dyDescent="0.15">
      <c r="B40" s="100"/>
      <c r="C40" s="17"/>
      <c r="D40" s="5"/>
      <c r="E40" s="12"/>
      <c r="F40" s="9"/>
      <c r="G40" s="26"/>
      <c r="H40" s="40"/>
      <c r="I40" s="17"/>
    </row>
    <row r="41" spans="2:10" ht="20.100000000000001" customHeight="1" thickBot="1" x14ac:dyDescent="0.2">
      <c r="B41" s="101"/>
      <c r="C41" s="8"/>
      <c r="D41" s="15"/>
      <c r="E41" s="13"/>
      <c r="F41" s="9"/>
      <c r="G41" s="26"/>
      <c r="H41" s="27"/>
      <c r="I41" s="8"/>
    </row>
    <row r="42" spans="2:10" ht="20.100000000000001" customHeight="1" thickTop="1" thickBot="1" x14ac:dyDescent="0.2">
      <c r="B42" s="97" t="s">
        <v>5</v>
      </c>
      <c r="C42" s="123"/>
      <c r="D42" s="98"/>
      <c r="E42" s="11">
        <f>SUM(E25:E41)</f>
        <v>0</v>
      </c>
      <c r="F42" s="11">
        <f>SUM(F25:F41)</f>
        <v>0</v>
      </c>
      <c r="G42" s="52"/>
      <c r="H42" s="52"/>
      <c r="I42" s="53"/>
    </row>
    <row r="43" spans="2:10" s="43" customFormat="1" ht="20.100000000000001" customHeight="1" thickBot="1" x14ac:dyDescent="0.2">
      <c r="B43" s="92" t="s">
        <v>75</v>
      </c>
      <c r="C43" s="124"/>
      <c r="D43" s="93"/>
      <c r="E43" s="14">
        <f>SUM(E24,E42)</f>
        <v>0</v>
      </c>
      <c r="F43" s="14">
        <f>SUM(F24,F42)</f>
        <v>0</v>
      </c>
      <c r="G43" s="54"/>
      <c r="H43" s="54"/>
      <c r="I43" s="55"/>
    </row>
    <row r="44" spans="2:10" ht="19.5" customHeight="1" x14ac:dyDescent="0.15">
      <c r="B44" s="7"/>
      <c r="C44" s="7"/>
      <c r="D44" s="7"/>
      <c r="E44" s="7"/>
      <c r="F44" s="69"/>
      <c r="G44" s="7"/>
      <c r="H44" s="7"/>
      <c r="I44" s="7"/>
      <c r="J44" s="70" t="str">
        <f>IF($F$43=SUM('別紙2-2'!$E$22,'別紙2-2'!$E$39),"","※委託・外注費が一致していません。")</f>
        <v/>
      </c>
    </row>
    <row r="45" spans="2:10" ht="20.100000000000001" customHeight="1" x14ac:dyDescent="0.15">
      <c r="B45" s="94" t="s">
        <v>61</v>
      </c>
      <c r="C45" s="94"/>
      <c r="D45" s="94"/>
      <c r="E45" s="94"/>
      <c r="F45" s="94"/>
      <c r="G45" s="94"/>
      <c r="H45" s="94"/>
      <c r="I45" s="94"/>
      <c r="J45" s="44"/>
    </row>
    <row r="46" spans="2:10" s="44" customFormat="1" ht="20.100000000000001" customHeight="1" x14ac:dyDescent="0.15">
      <c r="B46" s="94" t="s">
        <v>71</v>
      </c>
      <c r="C46" s="94"/>
      <c r="D46" s="94"/>
      <c r="E46" s="94"/>
      <c r="F46" s="94"/>
      <c r="G46" s="94"/>
      <c r="H46" s="94"/>
      <c r="I46" s="94"/>
      <c r="J46" s="94"/>
    </row>
    <row r="47" spans="2:10" s="44" customFormat="1" ht="20.100000000000001" customHeight="1" x14ac:dyDescent="0.15">
      <c r="B47" s="94" t="s">
        <v>41</v>
      </c>
      <c r="C47" s="94"/>
      <c r="D47" s="94"/>
      <c r="E47" s="94"/>
      <c r="F47" s="94"/>
      <c r="G47" s="94"/>
      <c r="H47" s="94"/>
      <c r="I47" s="94"/>
      <c r="J47" s="94"/>
    </row>
    <row r="48" spans="2:10" ht="20.100000000000001" customHeight="1" thickBot="1" x14ac:dyDescent="0.2">
      <c r="B48" s="122" t="s">
        <v>70</v>
      </c>
      <c r="C48" s="122"/>
      <c r="D48" s="122"/>
      <c r="E48" s="122"/>
      <c r="F48" s="122"/>
      <c r="G48" s="122"/>
      <c r="H48" s="122"/>
      <c r="I48" s="122"/>
      <c r="J48" s="44"/>
    </row>
    <row r="49" spans="2:9" ht="20.100000000000001" customHeight="1" thickBot="1" x14ac:dyDescent="0.2">
      <c r="B49" s="41" t="s">
        <v>60</v>
      </c>
      <c r="C49" s="116"/>
      <c r="D49" s="117"/>
      <c r="E49" s="117"/>
      <c r="F49" s="117"/>
      <c r="G49" s="117"/>
      <c r="H49" s="117"/>
      <c r="I49" s="118"/>
    </row>
    <row r="50" spans="2:9" ht="20.100000000000001" customHeight="1" thickBot="1" x14ac:dyDescent="0.2">
      <c r="B50" s="68">
        <f>IF('別紙2-2'!E41=0,0,ROUNDDOWN(F43/'別紙2-2'!E41,4))</f>
        <v>0</v>
      </c>
      <c r="C50" s="119"/>
      <c r="D50" s="120"/>
      <c r="E50" s="120"/>
      <c r="F50" s="120"/>
      <c r="G50" s="120"/>
      <c r="H50" s="120"/>
      <c r="I50" s="121"/>
    </row>
    <row r="51" spans="2:9" ht="20.100000000000001" customHeight="1" x14ac:dyDescent="0.15"/>
  </sheetData>
  <mergeCells count="19">
    <mergeCell ref="B7:B23"/>
    <mergeCell ref="B24:D24"/>
    <mergeCell ref="B25:B41"/>
    <mergeCell ref="B3:I3"/>
    <mergeCell ref="B5:B6"/>
    <mergeCell ref="D5:D6"/>
    <mergeCell ref="E5:E6"/>
    <mergeCell ref="F5:F6"/>
    <mergeCell ref="G5:G6"/>
    <mergeCell ref="H5:H6"/>
    <mergeCell ref="I5:I6"/>
    <mergeCell ref="C5:C6"/>
    <mergeCell ref="C49:I50"/>
    <mergeCell ref="B45:I45"/>
    <mergeCell ref="B48:I48"/>
    <mergeCell ref="B42:D42"/>
    <mergeCell ref="B43:D43"/>
    <mergeCell ref="B47:J47"/>
    <mergeCell ref="B46:J46"/>
  </mergeCells>
  <phoneticPr fontId="3"/>
  <dataValidations count="1">
    <dataValidation type="list" allowBlank="1" showInputMessage="1" showErrorMessage="1" sqref="G25:G41 G7:G23" xr:uid="{C7F53DEA-0024-46E2-8D7B-D3CE5279CB15}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56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22CAB4-1091-4452-9608-94D4042BD862}">
          <x14:formula1>
            <xm:f>入力不可!$B$2:$B$17</xm:f>
          </x14:formula1>
          <xm:sqref>C7:C23 C25:C41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0093C-5E04-4EAF-9B4A-DA965091254A}">
  <sheetPr>
    <pageSetUpPr fitToPage="1"/>
  </sheetPr>
  <dimension ref="B2:J50"/>
  <sheetViews>
    <sheetView showGridLines="0" view="pageBreakPreview" zoomScale="85" zoomScaleNormal="89" zoomScaleSheetLayoutView="85" workbookViewId="0">
      <selection activeCell="B24" sqref="B24:B39"/>
    </sheetView>
  </sheetViews>
  <sheetFormatPr defaultColWidth="9" defaultRowHeight="14.25" x14ac:dyDescent="0.15"/>
  <cols>
    <col min="1" max="1" width="3.125" style="43" customWidth="1"/>
    <col min="2" max="2" width="12.625" style="43" customWidth="1"/>
    <col min="3" max="3" width="36" style="43" bestFit="1" customWidth="1"/>
    <col min="4" max="6" width="13.625" style="43" customWidth="1"/>
    <col min="7" max="7" width="19.75" style="43" bestFit="1" customWidth="1"/>
    <col min="8" max="8" width="19.75" style="74" customWidth="1"/>
    <col min="9" max="9" width="69" style="2" bestFit="1" customWidth="1"/>
    <col min="10" max="10" width="13.625" style="43" customWidth="1"/>
    <col min="11" max="11" width="4.875" style="43" customWidth="1"/>
    <col min="12" max="16384" width="9" style="43"/>
  </cols>
  <sheetData>
    <row r="2" spans="2:10" ht="20.100000000000001" customHeight="1" x14ac:dyDescent="0.15">
      <c r="B2" s="43" t="s">
        <v>24</v>
      </c>
    </row>
    <row r="3" spans="2:10" ht="20.100000000000001" customHeight="1" x14ac:dyDescent="0.15">
      <c r="B3" s="108" t="s">
        <v>23</v>
      </c>
      <c r="C3" s="109"/>
      <c r="D3" s="109"/>
      <c r="E3" s="109"/>
      <c r="F3" s="109"/>
      <c r="G3" s="109"/>
      <c r="H3" s="109"/>
      <c r="I3" s="109"/>
      <c r="J3" s="109"/>
    </row>
    <row r="4" spans="2:10" ht="20.100000000000001" customHeight="1" thickBot="1" x14ac:dyDescent="0.2">
      <c r="B4" s="43" t="s">
        <v>37</v>
      </c>
      <c r="J4" s="3" t="s">
        <v>3</v>
      </c>
    </row>
    <row r="5" spans="2:10" ht="30" customHeight="1" x14ac:dyDescent="0.15">
      <c r="B5" s="110" t="s">
        <v>0</v>
      </c>
      <c r="C5" s="112" t="s">
        <v>1</v>
      </c>
      <c r="D5" s="90" t="s">
        <v>6</v>
      </c>
      <c r="E5" s="90" t="s">
        <v>25</v>
      </c>
      <c r="F5" s="90" t="s">
        <v>36</v>
      </c>
      <c r="G5" s="90" t="s">
        <v>26</v>
      </c>
      <c r="H5" s="90" t="s">
        <v>58</v>
      </c>
      <c r="I5" s="112" t="s">
        <v>2</v>
      </c>
      <c r="J5" s="114" t="s">
        <v>7</v>
      </c>
    </row>
    <row r="6" spans="2:10" ht="30" customHeight="1" thickBot="1" x14ac:dyDescent="0.2">
      <c r="B6" s="111"/>
      <c r="C6" s="113"/>
      <c r="D6" s="91"/>
      <c r="E6" s="91"/>
      <c r="F6" s="91"/>
      <c r="G6" s="91"/>
      <c r="H6" s="91"/>
      <c r="I6" s="113"/>
      <c r="J6" s="115"/>
    </row>
    <row r="7" spans="2:10" ht="20.100000000000001" customHeight="1" x14ac:dyDescent="0.15">
      <c r="B7" s="99" t="s">
        <v>16</v>
      </c>
      <c r="C7" s="22" t="s">
        <v>8</v>
      </c>
      <c r="D7" s="45"/>
      <c r="E7" s="45"/>
      <c r="F7" s="104" t="s">
        <v>38</v>
      </c>
      <c r="G7" s="25"/>
      <c r="H7" s="25"/>
      <c r="I7" s="46"/>
      <c r="J7" s="102">
        <f>ROUNDDOWN(E23*2/3,0)</f>
        <v>3233333</v>
      </c>
    </row>
    <row r="8" spans="2:10" ht="28.5" x14ac:dyDescent="0.15">
      <c r="B8" s="100"/>
      <c r="C8" s="5" t="s">
        <v>9</v>
      </c>
      <c r="D8" s="34">
        <v>660000</v>
      </c>
      <c r="E8" s="34">
        <v>600000</v>
      </c>
      <c r="F8" s="105"/>
      <c r="G8" s="36" t="s">
        <v>28</v>
      </c>
      <c r="H8" s="82" t="s">
        <v>89</v>
      </c>
      <c r="I8" s="59" t="s">
        <v>43</v>
      </c>
      <c r="J8" s="103"/>
    </row>
    <row r="9" spans="2:10" ht="20.100000000000001" customHeight="1" x14ac:dyDescent="0.15">
      <c r="B9" s="100"/>
      <c r="C9" s="5" t="s">
        <v>17</v>
      </c>
      <c r="D9" s="31">
        <v>110000</v>
      </c>
      <c r="E9" s="31">
        <v>100000</v>
      </c>
      <c r="F9" s="105"/>
      <c r="G9" s="36" t="s">
        <v>29</v>
      </c>
      <c r="H9" s="36" t="s">
        <v>88</v>
      </c>
      <c r="I9" s="56" t="s">
        <v>44</v>
      </c>
      <c r="J9" s="103"/>
    </row>
    <row r="10" spans="2:10" ht="28.5" x14ac:dyDescent="0.15">
      <c r="B10" s="100"/>
      <c r="C10" s="5" t="s">
        <v>10</v>
      </c>
      <c r="D10" s="31">
        <v>55000</v>
      </c>
      <c r="E10" s="31">
        <v>50000</v>
      </c>
      <c r="F10" s="105"/>
      <c r="G10" s="36" t="s">
        <v>29</v>
      </c>
      <c r="H10" s="82" t="s">
        <v>89</v>
      </c>
      <c r="I10" s="60" t="s">
        <v>30</v>
      </c>
      <c r="J10" s="103"/>
    </row>
    <row r="11" spans="2:10" ht="28.5" x14ac:dyDescent="0.15">
      <c r="B11" s="100"/>
      <c r="C11" s="5" t="s">
        <v>18</v>
      </c>
      <c r="D11" s="31">
        <v>110000</v>
      </c>
      <c r="E11" s="31">
        <v>100000</v>
      </c>
      <c r="F11" s="105"/>
      <c r="G11" s="36" t="s">
        <v>28</v>
      </c>
      <c r="H11" s="36" t="s">
        <v>88</v>
      </c>
      <c r="I11" s="60" t="s">
        <v>31</v>
      </c>
      <c r="J11" s="103"/>
    </row>
    <row r="12" spans="2:10" ht="28.5" x14ac:dyDescent="0.15">
      <c r="B12" s="100"/>
      <c r="C12" s="4" t="s">
        <v>11</v>
      </c>
      <c r="D12" s="31">
        <v>55000</v>
      </c>
      <c r="E12" s="31">
        <v>50000</v>
      </c>
      <c r="F12" s="105"/>
      <c r="G12" s="36" t="s">
        <v>28</v>
      </c>
      <c r="H12" s="36" t="s">
        <v>88</v>
      </c>
      <c r="I12" s="60" t="s">
        <v>32</v>
      </c>
      <c r="J12" s="103"/>
    </row>
    <row r="13" spans="2:10" ht="28.5" x14ac:dyDescent="0.15">
      <c r="B13" s="100"/>
      <c r="C13" s="5" t="s">
        <v>14</v>
      </c>
      <c r="D13" s="31">
        <v>55000</v>
      </c>
      <c r="E13" s="31">
        <v>50000</v>
      </c>
      <c r="F13" s="105"/>
      <c r="G13" s="36" t="s">
        <v>28</v>
      </c>
      <c r="H13" s="82" t="s">
        <v>89</v>
      </c>
      <c r="I13" s="60" t="s">
        <v>45</v>
      </c>
      <c r="J13" s="103"/>
    </row>
    <row r="14" spans="2:10" ht="20.100000000000001" customHeight="1" x14ac:dyDescent="0.15">
      <c r="B14" s="100"/>
      <c r="C14" s="5" t="s">
        <v>49</v>
      </c>
      <c r="D14" s="31">
        <v>550000</v>
      </c>
      <c r="E14" s="31">
        <v>500000</v>
      </c>
      <c r="F14" s="105"/>
      <c r="G14" s="36" t="s">
        <v>28</v>
      </c>
      <c r="H14" s="82" t="s">
        <v>89</v>
      </c>
      <c r="I14" s="57" t="s">
        <v>33</v>
      </c>
      <c r="J14" s="103"/>
    </row>
    <row r="15" spans="2:10" ht="20.100000000000001" customHeight="1" x14ac:dyDescent="0.15">
      <c r="B15" s="100"/>
      <c r="C15" s="6" t="s">
        <v>50</v>
      </c>
      <c r="D15" s="32">
        <v>220000</v>
      </c>
      <c r="E15" s="32">
        <v>200000</v>
      </c>
      <c r="F15" s="105"/>
      <c r="G15" s="36" t="s">
        <v>28</v>
      </c>
      <c r="H15" s="82" t="s">
        <v>89</v>
      </c>
      <c r="I15" s="58" t="s">
        <v>46</v>
      </c>
      <c r="J15" s="103"/>
    </row>
    <row r="16" spans="2:10" ht="20.100000000000001" customHeight="1" x14ac:dyDescent="0.15">
      <c r="B16" s="100"/>
      <c r="C16" s="6" t="s">
        <v>51</v>
      </c>
      <c r="D16" s="32">
        <v>330000</v>
      </c>
      <c r="E16" s="32">
        <v>300000</v>
      </c>
      <c r="F16" s="105"/>
      <c r="G16" s="36" t="s">
        <v>29</v>
      </c>
      <c r="H16" s="82" t="s">
        <v>89</v>
      </c>
      <c r="I16" s="58" t="s">
        <v>47</v>
      </c>
      <c r="J16" s="103"/>
    </row>
    <row r="17" spans="2:10" ht="20.100000000000001" customHeight="1" x14ac:dyDescent="0.15">
      <c r="B17" s="100"/>
      <c r="C17" s="6" t="s">
        <v>52</v>
      </c>
      <c r="D17" s="10"/>
      <c r="E17" s="10"/>
      <c r="F17" s="105"/>
      <c r="G17" s="26"/>
      <c r="H17" s="39"/>
      <c r="I17" s="47"/>
      <c r="J17" s="103"/>
    </row>
    <row r="18" spans="2:10" ht="20.100000000000001" customHeight="1" x14ac:dyDescent="0.15">
      <c r="B18" s="100"/>
      <c r="C18" s="6" t="s">
        <v>53</v>
      </c>
      <c r="D18" s="10"/>
      <c r="E18" s="10"/>
      <c r="F18" s="105"/>
      <c r="G18" s="26"/>
      <c r="H18" s="39"/>
      <c r="I18" s="47"/>
      <c r="J18" s="103"/>
    </row>
    <row r="19" spans="2:10" x14ac:dyDescent="0.15">
      <c r="B19" s="100"/>
      <c r="C19" s="6" t="s">
        <v>54</v>
      </c>
      <c r="D19" s="32"/>
      <c r="E19" s="32"/>
      <c r="F19" s="105"/>
      <c r="G19" s="37"/>
      <c r="H19" s="82"/>
      <c r="I19" s="58"/>
      <c r="J19" s="103"/>
    </row>
    <row r="20" spans="2:10" ht="20.100000000000001" customHeight="1" x14ac:dyDescent="0.15">
      <c r="B20" s="100"/>
      <c r="C20" s="5" t="s">
        <v>59</v>
      </c>
      <c r="D20" s="31">
        <v>110000</v>
      </c>
      <c r="E20" s="31">
        <v>100000</v>
      </c>
      <c r="F20" s="105"/>
      <c r="G20" s="36" t="s">
        <v>28</v>
      </c>
      <c r="H20" s="36" t="s">
        <v>88</v>
      </c>
      <c r="I20" s="61" t="s">
        <v>34</v>
      </c>
      <c r="J20" s="103"/>
    </row>
    <row r="21" spans="2:10" ht="20.100000000000001" customHeight="1" x14ac:dyDescent="0.15">
      <c r="B21" s="100"/>
      <c r="C21" s="5" t="s">
        <v>55</v>
      </c>
      <c r="D21" s="31">
        <v>110000</v>
      </c>
      <c r="E21" s="33">
        <v>100000</v>
      </c>
      <c r="F21" s="105"/>
      <c r="G21" s="36" t="s">
        <v>28</v>
      </c>
      <c r="H21" s="36" t="s">
        <v>87</v>
      </c>
      <c r="I21" s="61" t="s">
        <v>35</v>
      </c>
      <c r="J21" s="103"/>
    </row>
    <row r="22" spans="2:10" ht="20.100000000000001" customHeight="1" thickBot="1" x14ac:dyDescent="0.2">
      <c r="B22" s="100"/>
      <c r="C22" s="5" t="s">
        <v>66</v>
      </c>
      <c r="D22" s="31">
        <v>2970000</v>
      </c>
      <c r="E22" s="33">
        <v>2700000</v>
      </c>
      <c r="F22" s="105"/>
      <c r="G22" s="62"/>
      <c r="H22" s="88"/>
      <c r="I22" s="63"/>
      <c r="J22" s="103"/>
    </row>
    <row r="23" spans="2:10" ht="20.100000000000001" customHeight="1" thickTop="1" thickBot="1" x14ac:dyDescent="0.2">
      <c r="B23" s="95" t="s">
        <v>5</v>
      </c>
      <c r="C23" s="96"/>
      <c r="D23" s="11">
        <f>SUM(D7:D22)</f>
        <v>5335000</v>
      </c>
      <c r="E23" s="11">
        <f>SUM(E7:E22)</f>
        <v>4850000</v>
      </c>
      <c r="F23" s="52"/>
      <c r="G23" s="52"/>
      <c r="H23" s="52"/>
      <c r="I23" s="53"/>
      <c r="J23" s="28">
        <f>J7</f>
        <v>3233333</v>
      </c>
    </row>
    <row r="24" spans="2:10" ht="20.100000000000001" customHeight="1" x14ac:dyDescent="0.15">
      <c r="B24" s="99" t="s">
        <v>16</v>
      </c>
      <c r="C24" s="22" t="s">
        <v>8</v>
      </c>
      <c r="D24" s="23"/>
      <c r="E24" s="23"/>
      <c r="F24" s="104" t="s">
        <v>39</v>
      </c>
      <c r="G24" s="25"/>
      <c r="H24" s="25"/>
      <c r="I24" s="24"/>
      <c r="J24" s="102">
        <f>ROUNDDOWN(E40*1/2,0)</f>
        <v>0</v>
      </c>
    </row>
    <row r="25" spans="2:10" ht="19.5" customHeight="1" x14ac:dyDescent="0.15">
      <c r="B25" s="100"/>
      <c r="C25" s="5" t="s">
        <v>9</v>
      </c>
      <c r="D25" s="12"/>
      <c r="E25" s="12"/>
      <c r="F25" s="105"/>
      <c r="G25" s="26"/>
      <c r="H25" s="26"/>
      <c r="I25" s="21"/>
      <c r="J25" s="103"/>
    </row>
    <row r="26" spans="2:10" ht="20.100000000000001" customHeight="1" x14ac:dyDescent="0.15">
      <c r="B26" s="100"/>
      <c r="C26" s="5" t="s">
        <v>17</v>
      </c>
      <c r="D26" s="12"/>
      <c r="E26" s="12"/>
      <c r="F26" s="105"/>
      <c r="G26" s="26"/>
      <c r="H26" s="26"/>
      <c r="I26" s="21"/>
      <c r="J26" s="103"/>
    </row>
    <row r="27" spans="2:10" ht="20.100000000000001" customHeight="1" x14ac:dyDescent="0.15">
      <c r="B27" s="100"/>
      <c r="C27" s="5" t="s">
        <v>10</v>
      </c>
      <c r="D27" s="12"/>
      <c r="E27" s="12"/>
      <c r="F27" s="105"/>
      <c r="G27" s="26"/>
      <c r="H27" s="38"/>
      <c r="I27" s="18"/>
      <c r="J27" s="103"/>
    </row>
    <row r="28" spans="2:10" ht="20.100000000000001" customHeight="1" x14ac:dyDescent="0.15">
      <c r="B28" s="100"/>
      <c r="C28" s="5" t="s">
        <v>18</v>
      </c>
      <c r="D28" s="12"/>
      <c r="E28" s="12"/>
      <c r="F28" s="105"/>
      <c r="G28" s="26"/>
      <c r="H28" s="38"/>
      <c r="I28" s="19"/>
      <c r="J28" s="103"/>
    </row>
    <row r="29" spans="2:10" ht="20.100000000000001" customHeight="1" x14ac:dyDescent="0.15">
      <c r="B29" s="100"/>
      <c r="C29" s="4" t="s">
        <v>11</v>
      </c>
      <c r="D29" s="12"/>
      <c r="E29" s="12"/>
      <c r="F29" s="105"/>
      <c r="G29" s="26"/>
      <c r="H29" s="38"/>
      <c r="I29" s="18"/>
      <c r="J29" s="103"/>
    </row>
    <row r="30" spans="2:10" ht="20.100000000000001" customHeight="1" x14ac:dyDescent="0.15">
      <c r="B30" s="100"/>
      <c r="C30" s="5" t="s">
        <v>14</v>
      </c>
      <c r="D30" s="12"/>
      <c r="E30" s="12"/>
      <c r="F30" s="105"/>
      <c r="G30" s="26"/>
      <c r="H30" s="38"/>
      <c r="I30" s="19"/>
      <c r="J30" s="103"/>
    </row>
    <row r="31" spans="2:10" ht="20.100000000000001" customHeight="1" x14ac:dyDescent="0.15">
      <c r="B31" s="100"/>
      <c r="C31" s="6" t="s">
        <v>13</v>
      </c>
      <c r="D31" s="12"/>
      <c r="E31" s="12"/>
      <c r="F31" s="105"/>
      <c r="G31" s="26"/>
      <c r="H31" s="38"/>
      <c r="I31" s="19"/>
      <c r="J31" s="103"/>
    </row>
    <row r="32" spans="2:10" ht="20.100000000000001" customHeight="1" x14ac:dyDescent="0.15">
      <c r="B32" s="100"/>
      <c r="C32" s="6" t="s">
        <v>15</v>
      </c>
      <c r="D32" s="10"/>
      <c r="E32" s="10"/>
      <c r="F32" s="105"/>
      <c r="G32" s="26"/>
      <c r="H32" s="39"/>
      <c r="I32" s="20"/>
      <c r="J32" s="103"/>
    </row>
    <row r="33" spans="2:10" ht="20.100000000000001" customHeight="1" x14ac:dyDescent="0.15">
      <c r="B33" s="100"/>
      <c r="C33" s="6" t="s">
        <v>19</v>
      </c>
      <c r="D33" s="10"/>
      <c r="E33" s="10"/>
      <c r="F33" s="105"/>
      <c r="G33" s="26"/>
      <c r="H33" s="39"/>
      <c r="I33" s="20"/>
      <c r="J33" s="103"/>
    </row>
    <row r="34" spans="2:10" ht="20.100000000000001" customHeight="1" x14ac:dyDescent="0.15">
      <c r="B34" s="100"/>
      <c r="C34" s="6" t="s">
        <v>20</v>
      </c>
      <c r="D34" s="10"/>
      <c r="E34" s="10"/>
      <c r="F34" s="105"/>
      <c r="G34" s="26"/>
      <c r="H34" s="39"/>
      <c r="I34" s="20"/>
      <c r="J34" s="103"/>
    </row>
    <row r="35" spans="2:10" ht="20.100000000000001" customHeight="1" x14ac:dyDescent="0.15">
      <c r="B35" s="100"/>
      <c r="C35" s="6" t="s">
        <v>27</v>
      </c>
      <c r="D35" s="10"/>
      <c r="E35" s="10"/>
      <c r="F35" s="105"/>
      <c r="G35" s="26"/>
      <c r="H35" s="39"/>
      <c r="I35" s="20"/>
      <c r="J35" s="103"/>
    </row>
    <row r="36" spans="2:10" ht="20.100000000000001" customHeight="1" x14ac:dyDescent="0.15">
      <c r="B36" s="100"/>
      <c r="C36" s="5" t="s">
        <v>21</v>
      </c>
      <c r="D36" s="10"/>
      <c r="E36" s="10"/>
      <c r="F36" s="105"/>
      <c r="G36" s="27"/>
      <c r="H36" s="39"/>
      <c r="I36" s="20"/>
      <c r="J36" s="103"/>
    </row>
    <row r="37" spans="2:10" ht="20.100000000000001" customHeight="1" x14ac:dyDescent="0.15">
      <c r="B37" s="100"/>
      <c r="C37" s="5" t="s">
        <v>22</v>
      </c>
      <c r="D37" s="12"/>
      <c r="E37" s="12"/>
      <c r="F37" s="105"/>
      <c r="G37" s="26"/>
      <c r="H37" s="26"/>
      <c r="I37" s="16"/>
      <c r="J37" s="103"/>
    </row>
    <row r="38" spans="2:10" ht="20.100000000000001" customHeight="1" x14ac:dyDescent="0.15">
      <c r="B38" s="100"/>
      <c r="C38" s="5" t="s">
        <v>12</v>
      </c>
      <c r="D38" s="12"/>
      <c r="E38" s="9"/>
      <c r="F38" s="105"/>
      <c r="G38" s="26"/>
      <c r="H38" s="26"/>
      <c r="I38" s="16"/>
      <c r="J38" s="103"/>
    </row>
    <row r="39" spans="2:10" ht="20.100000000000001" customHeight="1" thickBot="1" x14ac:dyDescent="0.2">
      <c r="B39" s="100"/>
      <c r="C39" s="5" t="s">
        <v>66</v>
      </c>
      <c r="D39" s="12"/>
      <c r="E39" s="9"/>
      <c r="F39" s="105"/>
      <c r="G39" s="48"/>
      <c r="H39" s="89"/>
      <c r="I39" s="49"/>
      <c r="J39" s="103"/>
    </row>
    <row r="40" spans="2:10" ht="20.100000000000001" customHeight="1" thickTop="1" thickBot="1" x14ac:dyDescent="0.2">
      <c r="B40" s="97" t="s">
        <v>5</v>
      </c>
      <c r="C40" s="98"/>
      <c r="D40" s="11">
        <f>SUM(D24:D39)</f>
        <v>0</v>
      </c>
      <c r="E40" s="11">
        <f>SUM(E24:E39)</f>
        <v>0</v>
      </c>
      <c r="F40" s="52"/>
      <c r="G40" s="52"/>
      <c r="H40" s="52"/>
      <c r="I40" s="53"/>
      <c r="J40" s="28">
        <f>J24</f>
        <v>0</v>
      </c>
    </row>
    <row r="41" spans="2:10" ht="20.100000000000001" customHeight="1" thickBot="1" x14ac:dyDescent="0.2">
      <c r="B41" s="92" t="s">
        <v>4</v>
      </c>
      <c r="C41" s="93"/>
      <c r="D41" s="14">
        <f>D23+D40</f>
        <v>5335000</v>
      </c>
      <c r="E41" s="14">
        <f>E23+E40</f>
        <v>4850000</v>
      </c>
      <c r="F41" s="54"/>
      <c r="G41" s="54"/>
      <c r="H41" s="54"/>
      <c r="I41" s="55"/>
      <c r="J41" s="29">
        <f>SUM(J23+J40)</f>
        <v>3233333</v>
      </c>
    </row>
    <row r="42" spans="2:10" ht="19.5" customHeight="1" x14ac:dyDescent="0.15">
      <c r="B42" s="7"/>
      <c r="C42" s="7"/>
      <c r="D42" s="7"/>
      <c r="E42" s="7"/>
      <c r="F42" s="7"/>
      <c r="G42" s="7"/>
      <c r="H42" s="7"/>
      <c r="I42" s="7"/>
      <c r="J42" s="7"/>
    </row>
    <row r="43" spans="2:10" ht="20.100000000000001" customHeight="1" x14ac:dyDescent="0.15">
      <c r="B43" s="94" t="s">
        <v>40</v>
      </c>
      <c r="C43" s="94"/>
      <c r="D43" s="94"/>
      <c r="E43" s="94"/>
      <c r="F43" s="94"/>
      <c r="G43" s="94"/>
      <c r="H43" s="94"/>
      <c r="I43" s="94"/>
      <c r="J43" s="94"/>
    </row>
    <row r="44" spans="2:10" ht="39.950000000000003" customHeight="1" x14ac:dyDescent="0.15">
      <c r="B44" s="94" t="s">
        <v>72</v>
      </c>
      <c r="C44" s="94"/>
      <c r="D44" s="94"/>
      <c r="E44" s="94"/>
      <c r="F44" s="94"/>
      <c r="G44" s="94"/>
      <c r="H44" s="94"/>
      <c r="I44" s="94"/>
      <c r="J44" s="94"/>
    </row>
    <row r="45" spans="2:10" ht="20.100000000000001" customHeight="1" x14ac:dyDescent="0.15">
      <c r="B45" s="94" t="s">
        <v>41</v>
      </c>
      <c r="C45" s="94"/>
      <c r="D45" s="94"/>
      <c r="E45" s="94"/>
      <c r="F45" s="94"/>
      <c r="G45" s="94"/>
      <c r="H45" s="94"/>
      <c r="I45" s="94"/>
      <c r="J45" s="94"/>
    </row>
    <row r="46" spans="2:10" ht="20.100000000000001" customHeight="1" x14ac:dyDescent="0.15">
      <c r="B46" s="94" t="s">
        <v>42</v>
      </c>
      <c r="C46" s="94"/>
      <c r="D46" s="94"/>
      <c r="E46" s="94"/>
      <c r="F46" s="94"/>
      <c r="G46" s="94"/>
      <c r="H46" s="94"/>
      <c r="I46" s="94"/>
      <c r="J46" s="94"/>
    </row>
    <row r="47" spans="2:10" ht="20.100000000000001" customHeight="1" x14ac:dyDescent="0.15">
      <c r="B47" s="94" t="s">
        <v>48</v>
      </c>
      <c r="C47" s="94"/>
      <c r="D47" s="94"/>
      <c r="E47" s="94"/>
      <c r="F47" s="94"/>
      <c r="G47" s="94"/>
      <c r="H47" s="94"/>
      <c r="I47" s="94"/>
      <c r="J47" s="94"/>
    </row>
    <row r="48" spans="2:10" ht="20.100000000000001" customHeight="1" x14ac:dyDescent="0.15">
      <c r="B48" s="107" t="s">
        <v>56</v>
      </c>
      <c r="C48" s="107"/>
      <c r="D48" s="107"/>
      <c r="E48" s="107"/>
      <c r="F48" s="107"/>
      <c r="G48" s="107"/>
      <c r="H48" s="107"/>
      <c r="I48" s="107"/>
      <c r="J48" s="107"/>
    </row>
    <row r="49" spans="2:10" ht="20.100000000000001" customHeight="1" x14ac:dyDescent="0.15">
      <c r="B49" s="107" t="s">
        <v>57</v>
      </c>
      <c r="C49" s="107"/>
      <c r="D49" s="107"/>
      <c r="E49" s="107"/>
      <c r="F49" s="107"/>
      <c r="G49" s="107"/>
      <c r="H49" s="107"/>
      <c r="I49" s="107"/>
      <c r="J49" s="107"/>
    </row>
    <row r="50" spans="2:10" ht="20.100000000000001" customHeight="1" x14ac:dyDescent="0.15">
      <c r="B50" s="107" t="s">
        <v>73</v>
      </c>
      <c r="C50" s="107"/>
      <c r="D50" s="107"/>
      <c r="E50" s="107"/>
      <c r="F50" s="107"/>
      <c r="G50" s="107"/>
      <c r="H50" s="107"/>
      <c r="I50" s="107"/>
      <c r="J50" s="107"/>
    </row>
  </sheetData>
  <mergeCells count="27">
    <mergeCell ref="B47:J47"/>
    <mergeCell ref="B48:J48"/>
    <mergeCell ref="B49:J49"/>
    <mergeCell ref="B50:J50"/>
    <mergeCell ref="B40:C40"/>
    <mergeCell ref="B41:C41"/>
    <mergeCell ref="B43:J43"/>
    <mergeCell ref="B44:J44"/>
    <mergeCell ref="B45:J45"/>
    <mergeCell ref="B46:J46"/>
    <mergeCell ref="B7:B22"/>
    <mergeCell ref="F7:F22"/>
    <mergeCell ref="J7:J22"/>
    <mergeCell ref="B23:C23"/>
    <mergeCell ref="B24:B39"/>
    <mergeCell ref="F24:F39"/>
    <mergeCell ref="J24:J39"/>
    <mergeCell ref="B3:J3"/>
    <mergeCell ref="B5:B6"/>
    <mergeCell ref="C5:C6"/>
    <mergeCell ref="D5:D6"/>
    <mergeCell ref="E5:E6"/>
    <mergeCell ref="F5:F6"/>
    <mergeCell ref="G5:G6"/>
    <mergeCell ref="I5:I6"/>
    <mergeCell ref="J5:J6"/>
    <mergeCell ref="H5:H6"/>
  </mergeCells>
  <phoneticPr fontId="3"/>
  <dataValidations count="1">
    <dataValidation type="list" allowBlank="1" showInputMessage="1" showErrorMessage="1" sqref="G7:G21 G24:G38" xr:uid="{351D43C6-A3DD-49C2-9103-FFE2F11904D3}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4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C5256-D381-4432-9825-71ECBAF651BE}">
  <sheetPr>
    <pageSetUpPr fitToPage="1"/>
  </sheetPr>
  <dimension ref="B2:J51"/>
  <sheetViews>
    <sheetView showGridLines="0" tabSelected="1" view="pageBreakPreview" topLeftCell="A16" zoomScale="85" zoomScaleNormal="89" zoomScaleSheetLayoutView="85" workbookViewId="0">
      <selection activeCell="E11" sqref="E11"/>
    </sheetView>
  </sheetViews>
  <sheetFormatPr defaultColWidth="9" defaultRowHeight="14.25" x14ac:dyDescent="0.15"/>
  <cols>
    <col min="1" max="1" width="3.125" style="71" customWidth="1"/>
    <col min="2" max="2" width="17.125" style="71" bestFit="1" customWidth="1"/>
    <col min="3" max="3" width="24.25" style="73" bestFit="1" customWidth="1"/>
    <col min="4" max="4" width="36" style="71" bestFit="1" customWidth="1"/>
    <col min="5" max="6" width="13.625" style="71" customWidth="1"/>
    <col min="7" max="7" width="19.75" style="71" bestFit="1" customWidth="1"/>
    <col min="8" max="8" width="32.625" style="71" bestFit="1" customWidth="1"/>
    <col min="9" max="9" width="46.375" style="2" customWidth="1"/>
    <col min="10" max="10" width="4.875" style="71" customWidth="1"/>
    <col min="11" max="16384" width="9" style="71"/>
  </cols>
  <sheetData>
    <row r="2" spans="2:9" ht="20.100000000000001" customHeight="1" x14ac:dyDescent="0.15">
      <c r="B2" s="71" t="s">
        <v>24</v>
      </c>
    </row>
    <row r="3" spans="2:9" ht="20.100000000000001" customHeight="1" x14ac:dyDescent="0.15">
      <c r="B3" s="108" t="s">
        <v>74</v>
      </c>
      <c r="C3" s="108"/>
      <c r="D3" s="109"/>
      <c r="E3" s="109"/>
      <c r="F3" s="109"/>
      <c r="G3" s="109"/>
      <c r="H3" s="109"/>
      <c r="I3" s="109"/>
    </row>
    <row r="4" spans="2:9" ht="20.100000000000001" customHeight="1" thickBot="1" x14ac:dyDescent="0.2">
      <c r="B4" s="71" t="s">
        <v>62</v>
      </c>
      <c r="I4" s="3" t="s">
        <v>3</v>
      </c>
    </row>
    <row r="5" spans="2:9" ht="30" customHeight="1" x14ac:dyDescent="0.15">
      <c r="B5" s="110" t="s">
        <v>68</v>
      </c>
      <c r="C5" s="129" t="s">
        <v>79</v>
      </c>
      <c r="D5" s="112" t="s">
        <v>69</v>
      </c>
      <c r="E5" s="90" t="s">
        <v>6</v>
      </c>
      <c r="F5" s="90" t="s">
        <v>25</v>
      </c>
      <c r="G5" s="90" t="s">
        <v>26</v>
      </c>
      <c r="H5" s="90" t="s">
        <v>58</v>
      </c>
      <c r="I5" s="112" t="s">
        <v>2</v>
      </c>
    </row>
    <row r="6" spans="2:9" ht="30" customHeight="1" thickBot="1" x14ac:dyDescent="0.2">
      <c r="B6" s="111"/>
      <c r="C6" s="130"/>
      <c r="D6" s="113"/>
      <c r="E6" s="91"/>
      <c r="F6" s="91"/>
      <c r="G6" s="91"/>
      <c r="H6" s="91"/>
      <c r="I6" s="113"/>
    </row>
    <row r="7" spans="2:9" ht="28.5" x14ac:dyDescent="0.15">
      <c r="B7" s="125" t="s">
        <v>81</v>
      </c>
      <c r="C7" s="66" t="s">
        <v>9</v>
      </c>
      <c r="D7" s="64" t="s">
        <v>84</v>
      </c>
      <c r="E7" s="30">
        <v>220000</v>
      </c>
      <c r="F7" s="30">
        <v>200000</v>
      </c>
      <c r="G7" s="35" t="s">
        <v>28</v>
      </c>
      <c r="H7" s="35" t="s">
        <v>67</v>
      </c>
      <c r="I7" s="87" t="s">
        <v>43</v>
      </c>
    </row>
    <row r="8" spans="2:9" ht="20.100000000000001" customHeight="1" x14ac:dyDescent="0.15">
      <c r="B8" s="100"/>
      <c r="C8" s="67" t="s">
        <v>49</v>
      </c>
      <c r="D8" s="65" t="s">
        <v>85</v>
      </c>
      <c r="E8" s="31">
        <v>550000</v>
      </c>
      <c r="F8" s="31">
        <v>500000</v>
      </c>
      <c r="G8" s="36" t="s">
        <v>28</v>
      </c>
      <c r="H8" s="36" t="s">
        <v>67</v>
      </c>
      <c r="I8" s="67" t="s">
        <v>86</v>
      </c>
    </row>
    <row r="9" spans="2:9" ht="20.100000000000001" customHeight="1" x14ac:dyDescent="0.15">
      <c r="B9" s="100"/>
      <c r="C9" s="67" t="s">
        <v>80</v>
      </c>
      <c r="D9" s="65" t="s">
        <v>83</v>
      </c>
      <c r="E9" s="31">
        <v>1100000</v>
      </c>
      <c r="F9" s="31">
        <v>1000000</v>
      </c>
      <c r="G9" s="36" t="s">
        <v>28</v>
      </c>
      <c r="H9" s="36" t="s">
        <v>67</v>
      </c>
      <c r="I9" s="75" t="s">
        <v>65</v>
      </c>
    </row>
    <row r="10" spans="2:9" ht="20.100000000000001" customHeight="1" x14ac:dyDescent="0.15">
      <c r="B10" s="100"/>
      <c r="C10" s="76" t="s">
        <v>80</v>
      </c>
      <c r="D10" s="65" t="s">
        <v>63</v>
      </c>
      <c r="E10" s="31">
        <v>1100000</v>
      </c>
      <c r="F10" s="31">
        <v>1000000</v>
      </c>
      <c r="G10" s="36" t="s">
        <v>28</v>
      </c>
      <c r="H10" s="77" t="s">
        <v>67</v>
      </c>
      <c r="I10" s="76" t="s">
        <v>64</v>
      </c>
    </row>
    <row r="11" spans="2:9" ht="20.100000000000001" customHeight="1" x14ac:dyDescent="0.15">
      <c r="B11" s="100"/>
      <c r="C11" s="76"/>
      <c r="D11" s="65"/>
      <c r="E11" s="31"/>
      <c r="F11" s="31"/>
      <c r="G11" s="36"/>
      <c r="H11" s="77"/>
      <c r="I11" s="76"/>
    </row>
    <row r="12" spans="2:9" ht="20.100000000000001" customHeight="1" x14ac:dyDescent="0.15">
      <c r="B12" s="100"/>
      <c r="C12" s="78"/>
      <c r="D12" s="65"/>
      <c r="E12" s="31"/>
      <c r="F12" s="31"/>
      <c r="G12" s="36"/>
      <c r="H12" s="77"/>
      <c r="I12" s="78"/>
    </row>
    <row r="13" spans="2:9" ht="20.100000000000001" customHeight="1" x14ac:dyDescent="0.15">
      <c r="B13" s="100"/>
      <c r="C13" s="76"/>
      <c r="D13" s="79"/>
      <c r="E13" s="31"/>
      <c r="F13" s="31"/>
      <c r="G13" s="36"/>
      <c r="H13" s="77"/>
      <c r="I13" s="76"/>
    </row>
    <row r="14" spans="2:9" ht="20.100000000000001" customHeight="1" x14ac:dyDescent="0.15">
      <c r="B14" s="100"/>
      <c r="C14" s="78"/>
      <c r="D14" s="65"/>
      <c r="E14" s="31"/>
      <c r="F14" s="31"/>
      <c r="G14" s="36"/>
      <c r="H14" s="77"/>
      <c r="I14" s="78"/>
    </row>
    <row r="15" spans="2:9" ht="20.100000000000001" customHeight="1" x14ac:dyDescent="0.15">
      <c r="B15" s="100"/>
      <c r="C15" s="78"/>
      <c r="D15" s="65"/>
      <c r="E15" s="31"/>
      <c r="F15" s="31"/>
      <c r="G15" s="36"/>
      <c r="H15" s="77"/>
      <c r="I15" s="78"/>
    </row>
    <row r="16" spans="2:9" ht="20.100000000000001" customHeight="1" x14ac:dyDescent="0.15">
      <c r="B16" s="100"/>
      <c r="C16" s="80"/>
      <c r="D16" s="81"/>
      <c r="E16" s="32"/>
      <c r="F16" s="32"/>
      <c r="G16" s="36"/>
      <c r="H16" s="82"/>
      <c r="I16" s="80"/>
    </row>
    <row r="17" spans="2:9" ht="20.100000000000001" customHeight="1" x14ac:dyDescent="0.15">
      <c r="B17" s="100"/>
      <c r="C17" s="80"/>
      <c r="D17" s="81"/>
      <c r="E17" s="32"/>
      <c r="F17" s="32"/>
      <c r="G17" s="36"/>
      <c r="H17" s="82"/>
      <c r="I17" s="80"/>
    </row>
    <row r="18" spans="2:9" ht="20.100000000000001" customHeight="1" x14ac:dyDescent="0.15">
      <c r="B18" s="100"/>
      <c r="C18" s="80"/>
      <c r="D18" s="81"/>
      <c r="E18" s="32"/>
      <c r="F18" s="32"/>
      <c r="G18" s="36"/>
      <c r="H18" s="82"/>
      <c r="I18" s="80"/>
    </row>
    <row r="19" spans="2:9" ht="20.100000000000001" customHeight="1" x14ac:dyDescent="0.15">
      <c r="B19" s="100"/>
      <c r="C19" s="80"/>
      <c r="D19" s="81"/>
      <c r="E19" s="32"/>
      <c r="F19" s="32"/>
      <c r="G19" s="37"/>
      <c r="H19" s="82"/>
      <c r="I19" s="80"/>
    </row>
    <row r="20" spans="2:9" ht="20.100000000000001" customHeight="1" x14ac:dyDescent="0.15">
      <c r="B20" s="100"/>
      <c r="C20" s="75"/>
      <c r="D20" s="65"/>
      <c r="E20" s="31"/>
      <c r="F20" s="31"/>
      <c r="G20" s="36"/>
      <c r="H20" s="36"/>
      <c r="I20" s="75"/>
    </row>
    <row r="21" spans="2:9" ht="20.100000000000001" customHeight="1" x14ac:dyDescent="0.15">
      <c r="B21" s="100"/>
      <c r="C21" s="75"/>
      <c r="D21" s="65"/>
      <c r="E21" s="31"/>
      <c r="F21" s="33"/>
      <c r="G21" s="36"/>
      <c r="H21" s="36"/>
      <c r="I21" s="75"/>
    </row>
    <row r="22" spans="2:9" ht="20.100000000000001" customHeight="1" x14ac:dyDescent="0.15">
      <c r="B22" s="100"/>
      <c r="C22" s="83"/>
      <c r="D22" s="65"/>
      <c r="E22" s="31"/>
      <c r="F22" s="33"/>
      <c r="G22" s="36"/>
      <c r="H22" s="84"/>
      <c r="I22" s="83"/>
    </row>
    <row r="23" spans="2:9" ht="20.100000000000001" customHeight="1" thickBot="1" x14ac:dyDescent="0.2">
      <c r="B23" s="101"/>
      <c r="C23" s="85"/>
      <c r="D23" s="86"/>
      <c r="E23" s="34"/>
      <c r="F23" s="33"/>
      <c r="G23" s="36"/>
      <c r="H23" s="37"/>
      <c r="I23" s="85"/>
    </row>
    <row r="24" spans="2:9" ht="20.100000000000001" customHeight="1" thickTop="1" thickBot="1" x14ac:dyDescent="0.2">
      <c r="B24" s="95" t="s">
        <v>5</v>
      </c>
      <c r="C24" s="126"/>
      <c r="D24" s="96"/>
      <c r="E24" s="11">
        <f>SUM(E7:E23)</f>
        <v>2970000</v>
      </c>
      <c r="F24" s="11">
        <f>SUM(F7:F23)</f>
        <v>2700000</v>
      </c>
      <c r="G24" s="52"/>
      <c r="H24" s="52"/>
      <c r="I24" s="53"/>
    </row>
    <row r="25" spans="2:9" ht="20.100000000000001" customHeight="1" x14ac:dyDescent="0.15">
      <c r="B25" s="125" t="s">
        <v>82</v>
      </c>
      <c r="C25" s="24"/>
      <c r="D25" s="22"/>
      <c r="E25" s="23"/>
      <c r="F25" s="23"/>
      <c r="G25" s="25"/>
      <c r="H25" s="25"/>
      <c r="I25" s="24"/>
    </row>
    <row r="26" spans="2:9" ht="19.5" customHeight="1" x14ac:dyDescent="0.15">
      <c r="B26" s="100"/>
      <c r="C26" s="21"/>
      <c r="D26" s="5"/>
      <c r="E26" s="12"/>
      <c r="F26" s="12"/>
      <c r="G26" s="26"/>
      <c r="H26" s="26"/>
      <c r="I26" s="21"/>
    </row>
    <row r="27" spans="2:9" ht="20.100000000000001" customHeight="1" x14ac:dyDescent="0.15">
      <c r="B27" s="100"/>
      <c r="C27" s="21"/>
      <c r="D27" s="5"/>
      <c r="E27" s="12"/>
      <c r="F27" s="12"/>
      <c r="G27" s="26"/>
      <c r="H27" s="26"/>
      <c r="I27" s="21"/>
    </row>
    <row r="28" spans="2:9" ht="20.100000000000001" customHeight="1" x14ac:dyDescent="0.15">
      <c r="B28" s="100"/>
      <c r="C28" s="18"/>
      <c r="D28" s="5"/>
      <c r="E28" s="12"/>
      <c r="F28" s="12"/>
      <c r="G28" s="26"/>
      <c r="H28" s="38"/>
      <c r="I28" s="18"/>
    </row>
    <row r="29" spans="2:9" ht="20.100000000000001" customHeight="1" x14ac:dyDescent="0.15">
      <c r="B29" s="100"/>
      <c r="C29" s="18"/>
      <c r="D29" s="5"/>
      <c r="E29" s="12"/>
      <c r="F29" s="12"/>
      <c r="G29" s="26"/>
      <c r="H29" s="38"/>
      <c r="I29" s="19"/>
    </row>
    <row r="30" spans="2:9" ht="20.100000000000001" customHeight="1" x14ac:dyDescent="0.15">
      <c r="B30" s="100"/>
      <c r="C30" s="19"/>
      <c r="D30" s="4"/>
      <c r="E30" s="12"/>
      <c r="F30" s="12"/>
      <c r="G30" s="26"/>
      <c r="H30" s="38"/>
      <c r="I30" s="18"/>
    </row>
    <row r="31" spans="2:9" ht="20.100000000000001" customHeight="1" x14ac:dyDescent="0.15">
      <c r="B31" s="100"/>
      <c r="C31" s="18"/>
      <c r="D31" s="5"/>
      <c r="E31" s="12"/>
      <c r="F31" s="12"/>
      <c r="G31" s="26"/>
      <c r="H31" s="38"/>
      <c r="I31" s="19"/>
    </row>
    <row r="32" spans="2:9" ht="20.100000000000001" customHeight="1" x14ac:dyDescent="0.15">
      <c r="B32" s="100"/>
      <c r="C32" s="19"/>
      <c r="D32" s="6"/>
      <c r="E32" s="12"/>
      <c r="F32" s="12"/>
      <c r="G32" s="26"/>
      <c r="H32" s="38"/>
      <c r="I32" s="19"/>
    </row>
    <row r="33" spans="2:10" ht="20.100000000000001" customHeight="1" x14ac:dyDescent="0.15">
      <c r="B33" s="100"/>
      <c r="C33" s="19"/>
      <c r="D33" s="6"/>
      <c r="E33" s="10"/>
      <c r="F33" s="10"/>
      <c r="G33" s="26"/>
      <c r="H33" s="39"/>
      <c r="I33" s="20"/>
    </row>
    <row r="34" spans="2:10" ht="20.100000000000001" customHeight="1" x14ac:dyDescent="0.15">
      <c r="B34" s="100"/>
      <c r="C34" s="20"/>
      <c r="D34" s="6"/>
      <c r="E34" s="10"/>
      <c r="F34" s="10"/>
      <c r="G34" s="26"/>
      <c r="H34" s="39"/>
      <c r="I34" s="20"/>
    </row>
    <row r="35" spans="2:10" ht="20.100000000000001" customHeight="1" x14ac:dyDescent="0.15">
      <c r="B35" s="100"/>
      <c r="C35" s="20"/>
      <c r="D35" s="6"/>
      <c r="E35" s="10"/>
      <c r="F35" s="10"/>
      <c r="G35" s="26"/>
      <c r="H35" s="39"/>
      <c r="I35" s="20"/>
    </row>
    <row r="36" spans="2:10" ht="20.100000000000001" customHeight="1" x14ac:dyDescent="0.15">
      <c r="B36" s="100"/>
      <c r="C36" s="20"/>
      <c r="D36" s="6"/>
      <c r="E36" s="10"/>
      <c r="F36" s="10"/>
      <c r="G36" s="26"/>
      <c r="H36" s="39"/>
      <c r="I36" s="20"/>
    </row>
    <row r="37" spans="2:10" ht="20.100000000000001" customHeight="1" x14ac:dyDescent="0.15">
      <c r="B37" s="100"/>
      <c r="C37" s="20"/>
      <c r="D37" s="5"/>
      <c r="E37" s="10"/>
      <c r="F37" s="10"/>
      <c r="G37" s="27"/>
      <c r="H37" s="39"/>
      <c r="I37" s="20"/>
    </row>
    <row r="38" spans="2:10" ht="20.100000000000001" customHeight="1" x14ac:dyDescent="0.15">
      <c r="B38" s="100"/>
      <c r="C38" s="16"/>
      <c r="D38" s="5"/>
      <c r="E38" s="12"/>
      <c r="F38" s="12"/>
      <c r="G38" s="26"/>
      <c r="H38" s="26"/>
      <c r="I38" s="16"/>
    </row>
    <row r="39" spans="2:10" ht="20.100000000000001" customHeight="1" x14ac:dyDescent="0.15">
      <c r="B39" s="100"/>
      <c r="C39" s="16"/>
      <c r="D39" s="5"/>
      <c r="E39" s="12"/>
      <c r="F39" s="9"/>
      <c r="G39" s="26"/>
      <c r="H39" s="26"/>
      <c r="I39" s="16"/>
    </row>
    <row r="40" spans="2:10" ht="20.100000000000001" customHeight="1" x14ac:dyDescent="0.15">
      <c r="B40" s="100"/>
      <c r="C40" s="17"/>
      <c r="D40" s="5"/>
      <c r="E40" s="12"/>
      <c r="F40" s="9"/>
      <c r="G40" s="26"/>
      <c r="H40" s="40"/>
      <c r="I40" s="17"/>
    </row>
    <row r="41" spans="2:10" ht="20.100000000000001" customHeight="1" thickBot="1" x14ac:dyDescent="0.2">
      <c r="B41" s="101"/>
      <c r="C41" s="8"/>
      <c r="D41" s="15"/>
      <c r="E41" s="13"/>
      <c r="F41" s="9"/>
      <c r="G41" s="26"/>
      <c r="H41" s="27"/>
      <c r="I41" s="8"/>
    </row>
    <row r="42" spans="2:10" ht="20.100000000000001" customHeight="1" thickTop="1" thickBot="1" x14ac:dyDescent="0.2">
      <c r="B42" s="97" t="s">
        <v>5</v>
      </c>
      <c r="C42" s="123"/>
      <c r="D42" s="98"/>
      <c r="E42" s="11">
        <f>SUM(E25:E41)</f>
        <v>0</v>
      </c>
      <c r="F42" s="11">
        <f>SUM(F25:F41)</f>
        <v>0</v>
      </c>
      <c r="G42" s="52"/>
      <c r="H42" s="52"/>
      <c r="I42" s="53"/>
    </row>
    <row r="43" spans="2:10" ht="20.100000000000001" customHeight="1" thickBot="1" x14ac:dyDescent="0.2">
      <c r="B43" s="92" t="s">
        <v>75</v>
      </c>
      <c r="C43" s="124"/>
      <c r="D43" s="93"/>
      <c r="E43" s="14">
        <f>SUM(E24,E42)</f>
        <v>2970000</v>
      </c>
      <c r="F43" s="14">
        <f>SUM(F24,F42)</f>
        <v>2700000</v>
      </c>
      <c r="G43" s="54"/>
      <c r="H43" s="54"/>
      <c r="I43" s="55"/>
    </row>
    <row r="44" spans="2:10" ht="19.5" customHeight="1" x14ac:dyDescent="0.15">
      <c r="B44" s="7"/>
      <c r="C44" s="7"/>
      <c r="D44" s="7"/>
      <c r="E44" s="7"/>
      <c r="F44" s="69"/>
      <c r="G44" s="7"/>
      <c r="H44" s="7"/>
      <c r="I44" s="7"/>
      <c r="J44" s="70" t="str">
        <f>IF($F$43=SUM('別紙2-2 (記載例)'!$E$22,'別紙2-2 (記載例)'!$E$39),"","※委託・外注費が一致していません。")</f>
        <v/>
      </c>
    </row>
    <row r="45" spans="2:10" ht="20.100000000000001" customHeight="1" x14ac:dyDescent="0.15">
      <c r="B45" s="94" t="s">
        <v>61</v>
      </c>
      <c r="C45" s="94"/>
      <c r="D45" s="94"/>
      <c r="E45" s="94"/>
      <c r="F45" s="94"/>
      <c r="G45" s="94"/>
      <c r="H45" s="94"/>
      <c r="I45" s="94"/>
    </row>
    <row r="46" spans="2:10" ht="20.100000000000001" customHeight="1" x14ac:dyDescent="0.15">
      <c r="B46" s="94" t="s">
        <v>71</v>
      </c>
      <c r="C46" s="94"/>
      <c r="D46" s="94"/>
      <c r="E46" s="94"/>
      <c r="F46" s="94"/>
      <c r="G46" s="94"/>
      <c r="H46" s="94"/>
      <c r="I46" s="94"/>
      <c r="J46" s="94"/>
    </row>
    <row r="47" spans="2:10" ht="20.100000000000001" customHeight="1" x14ac:dyDescent="0.15">
      <c r="B47" s="94" t="s">
        <v>41</v>
      </c>
      <c r="C47" s="94"/>
      <c r="D47" s="94"/>
      <c r="E47" s="94"/>
      <c r="F47" s="94"/>
      <c r="G47" s="94"/>
      <c r="H47" s="94"/>
      <c r="I47" s="94"/>
      <c r="J47" s="94"/>
    </row>
    <row r="48" spans="2:10" ht="20.100000000000001" customHeight="1" thickBot="1" x14ac:dyDescent="0.2">
      <c r="B48" s="122" t="s">
        <v>70</v>
      </c>
      <c r="C48" s="122"/>
      <c r="D48" s="122"/>
      <c r="E48" s="122"/>
      <c r="F48" s="122"/>
      <c r="G48" s="122"/>
      <c r="H48" s="122"/>
      <c r="I48" s="122"/>
    </row>
    <row r="49" spans="2:9" ht="20.100000000000001" customHeight="1" thickBot="1" x14ac:dyDescent="0.2">
      <c r="B49" s="41" t="s">
        <v>60</v>
      </c>
      <c r="C49" s="131" t="s">
        <v>76</v>
      </c>
      <c r="D49" s="132"/>
      <c r="E49" s="132"/>
      <c r="F49" s="132"/>
      <c r="G49" s="132"/>
      <c r="H49" s="132"/>
      <c r="I49" s="133"/>
    </row>
    <row r="50" spans="2:9" ht="20.100000000000001" customHeight="1" thickBot="1" x14ac:dyDescent="0.2">
      <c r="B50" s="68">
        <f>IF('別紙2-2 (記載例)'!E41=0,0,ROUNDDOWN(F43/'別紙2-2 (記載例)'!E41,4))</f>
        <v>0.55669999999999997</v>
      </c>
      <c r="C50" s="134"/>
      <c r="D50" s="135"/>
      <c r="E50" s="135"/>
      <c r="F50" s="135"/>
      <c r="G50" s="135"/>
      <c r="H50" s="135"/>
      <c r="I50" s="136"/>
    </row>
    <row r="51" spans="2:9" ht="20.100000000000001" customHeight="1" x14ac:dyDescent="0.15"/>
  </sheetData>
  <mergeCells count="19">
    <mergeCell ref="B3:I3"/>
    <mergeCell ref="B5:B6"/>
    <mergeCell ref="D5:D6"/>
    <mergeCell ref="E5:E6"/>
    <mergeCell ref="F5:F6"/>
    <mergeCell ref="G5:G6"/>
    <mergeCell ref="H5:H6"/>
    <mergeCell ref="I5:I6"/>
    <mergeCell ref="C5:C6"/>
    <mergeCell ref="B45:I45"/>
    <mergeCell ref="B46:J46"/>
    <mergeCell ref="B47:J47"/>
    <mergeCell ref="B48:I48"/>
    <mergeCell ref="C49:I50"/>
    <mergeCell ref="B7:B23"/>
    <mergeCell ref="B24:D24"/>
    <mergeCell ref="B25:B41"/>
    <mergeCell ref="B42:D42"/>
    <mergeCell ref="B43:D43"/>
  </mergeCells>
  <phoneticPr fontId="3"/>
  <dataValidations count="1">
    <dataValidation type="list" allowBlank="1" showInputMessage="1" showErrorMessage="1" sqref="G25:G41 G7:G23" xr:uid="{A94CEDB8-D5A6-4E4D-91D9-CE37D1F310B9}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47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93F63E-98AA-4F82-B625-6E5BBE87FCA2}">
          <x14:formula1>
            <xm:f>入力不可!$B$2:$B$17</xm:f>
          </x14:formula1>
          <xm:sqref>C7:C23 C25:C41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58EFD-E1F5-4E3C-88DE-D7338D8DEEDD}">
  <dimension ref="B2:B17"/>
  <sheetViews>
    <sheetView workbookViewId="0">
      <selection activeCell="B18" sqref="B18"/>
    </sheetView>
  </sheetViews>
  <sheetFormatPr defaultRowHeight="13.5" x14ac:dyDescent="0.15"/>
  <sheetData>
    <row r="2" spans="2:2" x14ac:dyDescent="0.15">
      <c r="B2" t="s">
        <v>8</v>
      </c>
    </row>
    <row r="3" spans="2:2" x14ac:dyDescent="0.15">
      <c r="B3" t="s">
        <v>9</v>
      </c>
    </row>
    <row r="4" spans="2:2" x14ac:dyDescent="0.15">
      <c r="B4" t="s">
        <v>77</v>
      </c>
    </row>
    <row r="5" spans="2:2" x14ac:dyDescent="0.15">
      <c r="B5" t="s">
        <v>10</v>
      </c>
    </row>
    <row r="6" spans="2:2" x14ac:dyDescent="0.15">
      <c r="B6" t="s">
        <v>18</v>
      </c>
    </row>
    <row r="7" spans="2:2" x14ac:dyDescent="0.15">
      <c r="B7" t="s">
        <v>11</v>
      </c>
    </row>
    <row r="8" spans="2:2" x14ac:dyDescent="0.15">
      <c r="B8" t="s">
        <v>14</v>
      </c>
    </row>
    <row r="9" spans="2:2" x14ac:dyDescent="0.15">
      <c r="B9" t="s">
        <v>49</v>
      </c>
    </row>
    <row r="10" spans="2:2" x14ac:dyDescent="0.15">
      <c r="B10" t="s">
        <v>50</v>
      </c>
    </row>
    <row r="11" spans="2:2" x14ac:dyDescent="0.15">
      <c r="B11" t="s">
        <v>51</v>
      </c>
    </row>
    <row r="12" spans="2:2" x14ac:dyDescent="0.15">
      <c r="B12" t="s">
        <v>52</v>
      </c>
    </row>
    <row r="13" spans="2:2" x14ac:dyDescent="0.15">
      <c r="B13" t="s">
        <v>53</v>
      </c>
    </row>
    <row r="14" spans="2:2" x14ac:dyDescent="0.15">
      <c r="B14" t="s">
        <v>54</v>
      </c>
    </row>
    <row r="15" spans="2:2" x14ac:dyDescent="0.15">
      <c r="B15" t="s">
        <v>78</v>
      </c>
    </row>
    <row r="16" spans="2:2" x14ac:dyDescent="0.15">
      <c r="B16" t="s">
        <v>55</v>
      </c>
    </row>
    <row r="17" spans="2:2" x14ac:dyDescent="0.15">
      <c r="B17" t="s">
        <v>80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別紙2-2</vt:lpstr>
      <vt:lpstr>別紙2-2 (委託・外注費)</vt:lpstr>
      <vt:lpstr>別紙2-2 (記載例)</vt:lpstr>
      <vt:lpstr>別紙2-2 (委託・外注費記載例)</vt:lpstr>
      <vt:lpstr>入力不可</vt:lpstr>
      <vt:lpstr>'別紙2-2'!Print_Area</vt:lpstr>
      <vt:lpstr>'別紙2-2 (委託・外注費)'!Print_Area</vt:lpstr>
      <vt:lpstr>'別紙2-2 (委託・外注費記載例)'!Print_Area</vt:lpstr>
      <vt:lpstr>'別紙2-2 (記載例)'!Print_Area</vt:lpstr>
      <vt:lpstr>'別紙2-2'!Print_Titles</vt:lpstr>
      <vt:lpstr>'別紙2-2 (委託・外注費)'!Print_Titles</vt:lpstr>
      <vt:lpstr>'別紙2-2 (委託・外注費記載例)'!Print_Titles</vt:lpstr>
      <vt:lpstr>'別紙2-2 (記載例)'!Print_Titles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2018-03-15T00:21:40Z</dcterms:created>
  <dcterms:modified xsi:type="dcterms:W3CDTF">2022-07-21T01:44:54Z</dcterms:modified>
</cp:coreProperties>
</file>