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75" windowWidth="20700" windowHeight="11745" firstSheet="1"/>
  </bookViews>
  <sheets>
    <sheet name="1" sheetId="1" state="hidden" r:id="rId1"/>
    <sheet name="第1-2-14図" sheetId="12" r:id="rId2"/>
  </sheets>
  <calcPr calcId="145621"/>
</workbook>
</file>

<file path=xl/calcChain.xml><?xml version="1.0" encoding="utf-8"?>
<calcChain xmlns="http://schemas.openxmlformats.org/spreadsheetml/2006/main">
  <c r="C29" i="1" l="1"/>
  <c r="E30" i="1" s="1"/>
  <c r="C27" i="1"/>
  <c r="E28" i="1" s="1"/>
  <c r="C24" i="1"/>
  <c r="D25" i="1" s="1"/>
  <c r="C22" i="1"/>
  <c r="E23" i="1" s="1"/>
  <c r="C15" i="1"/>
  <c r="F16" i="1" s="1"/>
  <c r="C13" i="1"/>
  <c r="I14" i="1" s="1"/>
  <c r="C5" i="1"/>
  <c r="H6" i="1" s="1"/>
  <c r="C3" i="1"/>
  <c r="G4" i="1" s="1"/>
  <c r="F4" i="1" l="1"/>
  <c r="E4" i="1"/>
  <c r="D23" i="1"/>
  <c r="E6" i="1"/>
  <c r="F14" i="1"/>
  <c r="H4" i="1"/>
  <c r="F6" i="1"/>
  <c r="D4" i="1"/>
  <c r="I4" i="1"/>
  <c r="I6" i="1"/>
  <c r="E25" i="1"/>
  <c r="G16" i="1"/>
  <c r="G14" i="1"/>
  <c r="D16" i="1"/>
  <c r="H16" i="1"/>
  <c r="D30" i="1"/>
  <c r="G6" i="1"/>
  <c r="D14" i="1"/>
  <c r="H14" i="1"/>
  <c r="E16" i="1"/>
  <c r="I16" i="1"/>
  <c r="D28" i="1"/>
  <c r="D6" i="1"/>
  <c r="E14" i="1"/>
</calcChain>
</file>

<file path=xl/sharedStrings.xml><?xml version="1.0" encoding="utf-8"?>
<sst xmlns="http://schemas.openxmlformats.org/spreadsheetml/2006/main" count="51" uniqueCount="33">
  <si>
    <t>1-1　休廃業解散企業の売上高経常利益率</t>
    <rPh sb="4" eb="5">
      <t>キュウ</t>
    </rPh>
    <rPh sb="5" eb="7">
      <t>ハイギョウ</t>
    </rPh>
    <rPh sb="7" eb="9">
      <t>カイサン</t>
    </rPh>
    <rPh sb="9" eb="11">
      <t>キギョウ</t>
    </rPh>
    <rPh sb="15" eb="17">
      <t>ケイジョウ</t>
    </rPh>
    <rPh sb="17" eb="19">
      <t>リエキ</t>
    </rPh>
    <rPh sb="19" eb="20">
      <t>リツ</t>
    </rPh>
    <phoneticPr fontId="3"/>
  </si>
  <si>
    <t>売上高
経常利益率</t>
    <phoneticPr fontId="3"/>
  </si>
  <si>
    <t>N</t>
  </si>
  <si>
    <t>-5%未満</t>
    <rPh sb="3" eb="5">
      <t>ミマン</t>
    </rPh>
    <phoneticPr fontId="3"/>
  </si>
  <si>
    <t>-5%以上
0％未満</t>
    <rPh sb="3" eb="5">
      <t>イジョウ</t>
    </rPh>
    <rPh sb="8" eb="10">
      <t>ミマン</t>
    </rPh>
    <phoneticPr fontId="3"/>
  </si>
  <si>
    <t>0％以上
3％未満</t>
    <rPh sb="2" eb="4">
      <t>イジョウ</t>
    </rPh>
    <rPh sb="7" eb="9">
      <t>ミマン</t>
    </rPh>
    <phoneticPr fontId="3"/>
  </si>
  <si>
    <t>3％以上
10％未満</t>
    <rPh sb="2" eb="4">
      <t>イジョウ</t>
    </rPh>
    <rPh sb="8" eb="10">
      <t>ミマン</t>
    </rPh>
    <phoneticPr fontId="3"/>
  </si>
  <si>
    <t>10％以上
20％未満</t>
    <rPh sb="3" eb="5">
      <t>イジョウ</t>
    </rPh>
    <rPh sb="9" eb="11">
      <t>ミマン</t>
    </rPh>
    <phoneticPr fontId="3"/>
  </si>
  <si>
    <t>20％以上</t>
    <rPh sb="3" eb="5">
      <t>イジョウ</t>
    </rPh>
    <phoneticPr fontId="3"/>
  </si>
  <si>
    <t>生存企業</t>
    <rPh sb="0" eb="2">
      <t>セイゾン</t>
    </rPh>
    <rPh sb="2" eb="4">
      <t>キギョウ</t>
    </rPh>
    <phoneticPr fontId="3"/>
  </si>
  <si>
    <t>休廃業解散企業</t>
    <rPh sb="0" eb="1">
      <t>キュウ</t>
    </rPh>
    <rPh sb="1" eb="3">
      <t>ハイギョウ</t>
    </rPh>
    <rPh sb="3" eb="5">
      <t>カイサン</t>
    </rPh>
    <rPh sb="5" eb="7">
      <t>キギョウ</t>
    </rPh>
    <phoneticPr fontId="3"/>
  </si>
  <si>
    <t>1-2　休廃業解散企業の生産性（従業員１人当りの売上高）</t>
    <rPh sb="4" eb="5">
      <t>キュウ</t>
    </rPh>
    <rPh sb="5" eb="7">
      <t>ハイギョウ</t>
    </rPh>
    <rPh sb="7" eb="9">
      <t>カイサン</t>
    </rPh>
    <rPh sb="9" eb="11">
      <t>キギョウ</t>
    </rPh>
    <rPh sb="12" eb="15">
      <t>セイサンセイ</t>
    </rPh>
    <rPh sb="16" eb="19">
      <t>ジュウギョウイン</t>
    </rPh>
    <rPh sb="20" eb="21">
      <t>ニン</t>
    </rPh>
    <rPh sb="21" eb="22">
      <t>アタ</t>
    </rPh>
    <rPh sb="24" eb="26">
      <t>ウリアゲ</t>
    </rPh>
    <rPh sb="26" eb="27">
      <t>ダカ</t>
    </rPh>
    <phoneticPr fontId="3"/>
  </si>
  <si>
    <t>500万円未満</t>
    <rPh sb="2" eb="4">
      <t>マンエン</t>
    </rPh>
    <rPh sb="4" eb="6">
      <t>ミマン</t>
    </rPh>
    <phoneticPr fontId="3"/>
  </si>
  <si>
    <t>500万円以上
1,000万円未満</t>
    <rPh sb="2" eb="4">
      <t>マンエン</t>
    </rPh>
    <rPh sb="4" eb="6">
      <t>イジョウ</t>
    </rPh>
    <rPh sb="12" eb="14">
      <t>マンエン</t>
    </rPh>
    <rPh sb="14" eb="16">
      <t>ミマン</t>
    </rPh>
    <phoneticPr fontId="3"/>
  </si>
  <si>
    <t>1,000万円以上
3,000万円未満</t>
    <rPh sb="5" eb="7">
      <t>マンエン</t>
    </rPh>
    <rPh sb="7" eb="9">
      <t>イジョウ</t>
    </rPh>
    <rPh sb="15" eb="17">
      <t>マンエン</t>
    </rPh>
    <rPh sb="17" eb="19">
      <t>ミマン</t>
    </rPh>
    <phoneticPr fontId="3"/>
  </si>
  <si>
    <t>3,000万円以上5,000万円未満</t>
    <rPh sb="5" eb="7">
      <t>マンエン</t>
    </rPh>
    <rPh sb="7" eb="9">
      <t>イジョウ</t>
    </rPh>
    <rPh sb="14" eb="16">
      <t>マンエン</t>
    </rPh>
    <rPh sb="16" eb="18">
      <t>ミマン</t>
    </rPh>
    <phoneticPr fontId="3"/>
  </si>
  <si>
    <t>5,000万円以上
1億円未満</t>
    <rPh sb="5" eb="7">
      <t>マンエン</t>
    </rPh>
    <rPh sb="7" eb="9">
      <t>イジョウ</t>
    </rPh>
    <rPh sb="11" eb="13">
      <t>オクエン</t>
    </rPh>
    <rPh sb="13" eb="15">
      <t>ミマン</t>
    </rPh>
    <phoneticPr fontId="3"/>
  </si>
  <si>
    <t>1億円以上</t>
    <rPh sb="1" eb="3">
      <t>オクエン</t>
    </rPh>
    <rPh sb="3" eb="5">
      <t>イジョウ</t>
    </rPh>
    <phoneticPr fontId="3"/>
  </si>
  <si>
    <t>1-3　休廃業解散企業の赤字・黒字比率</t>
    <rPh sb="4" eb="5">
      <t>キュウ</t>
    </rPh>
    <rPh sb="5" eb="7">
      <t>ハイギョウ</t>
    </rPh>
    <rPh sb="7" eb="9">
      <t>カイサン</t>
    </rPh>
    <rPh sb="9" eb="11">
      <t>キギョウ</t>
    </rPh>
    <rPh sb="12" eb="14">
      <t>アカジ</t>
    </rPh>
    <rPh sb="15" eb="17">
      <t>クロジ</t>
    </rPh>
    <rPh sb="17" eb="19">
      <t>ヒリツ</t>
    </rPh>
    <phoneticPr fontId="3"/>
  </si>
  <si>
    <t>当期利益</t>
    <phoneticPr fontId="3"/>
  </si>
  <si>
    <t>黒字</t>
    <rPh sb="0" eb="2">
      <t>クロジ</t>
    </rPh>
    <phoneticPr fontId="3"/>
  </si>
  <si>
    <t>赤字</t>
    <rPh sb="0" eb="1">
      <t>アカジ</t>
    </rPh>
    <phoneticPr fontId="3"/>
  </si>
  <si>
    <t>経常利益</t>
    <rPh sb="0" eb="2">
      <t>ケイジョウ</t>
    </rPh>
    <rPh sb="2" eb="4">
      <t>リエキ</t>
    </rPh>
    <phoneticPr fontId="3"/>
  </si>
  <si>
    <t>生存</t>
    <rPh sb="0" eb="2">
      <t>セイゾン</t>
    </rPh>
    <phoneticPr fontId="3"/>
  </si>
  <si>
    <t>従業員１人当り
売上高</t>
    <phoneticPr fontId="3"/>
  </si>
  <si>
    <t>（上段：社数　下段：構成比）</t>
    <rPh sb="4" eb="5">
      <t>シャ</t>
    </rPh>
    <rPh sb="5" eb="6">
      <t>スウ</t>
    </rPh>
    <rPh sb="7" eb="9">
      <t>ゲダン</t>
    </rPh>
    <rPh sb="10" eb="13">
      <t>コウセイヒ</t>
    </rPh>
    <phoneticPr fontId="3"/>
  </si>
  <si>
    <r>
      <t xml:space="preserve">（備考）
・生存企業：2015年12月時点で活動中であることが確認でき、2013年～2015年の間の売上高、従業員数が判明している企業群を基数とした
・休廃業解散企業：2015年に休廃業解散が判明し、2013年～2015年の間の売上高、従業員数が判明している企業を基数とした
・業績は2013年～2015年の業績のうち、判明している直近の業績データを採用した
 （例：2013年、2014年、2015年の業績が判明している企業は2015年の業績データを反映している）
・従業員数は2015年12月時点のデータベースから抽出した
</t>
    </r>
    <r>
      <rPr>
        <sz val="10"/>
        <color rgb="FFFF0000"/>
        <rFont val="ＭＳ Ｐゴシック"/>
        <family val="3"/>
        <charset val="128"/>
        <scheme val="minor"/>
      </rPr>
      <t>・売上高&gt;0、従業員数&gt;0の企業群で算出</t>
    </r>
    <rPh sb="54" eb="57">
      <t>ジ</t>
    </rPh>
    <rPh sb="57" eb="58">
      <t>スウ</t>
    </rPh>
    <rPh sb="118" eb="121">
      <t>ジ</t>
    </rPh>
    <rPh sb="121" eb="122">
      <t>スウ</t>
    </rPh>
    <rPh sb="238" eb="239">
      <t>スウ</t>
    </rPh>
    <rPh sb="267" eb="268">
      <t>タカ</t>
    </rPh>
    <rPh sb="271" eb="274">
      <t>ジ</t>
    </rPh>
    <rPh sb="274" eb="275">
      <t>スウ</t>
    </rPh>
    <phoneticPr fontId="3"/>
  </si>
  <si>
    <r>
      <t xml:space="preserve">（備考）
・生存企業：2015年12月時点で活動中であることが確認でき、2013年～2015年の間の売上高、経常利益が判明している企業群を基数とした
・休廃業解散企業：2015年に休廃業解散が判明し、2013年～2015年の間の売上高、経常利益が判明している企業を基数とした
・業績は2013年～2015年の業績のうち、判明している直近の業績データを採用した
 （例：2013年、2014年、2015年の業績が判明している企業は2015年の業績データを反映している）
</t>
    </r>
    <r>
      <rPr>
        <sz val="10"/>
        <color rgb="FFFF0000"/>
        <rFont val="ＭＳ Ｐゴシック"/>
        <family val="3"/>
        <charset val="128"/>
        <scheme val="minor"/>
      </rPr>
      <t>・売上高&gt;0、経常利益≠0の企業群で算出</t>
    </r>
    <rPh sb="237" eb="238">
      <t>タカ</t>
    </rPh>
    <rPh sb="241" eb="243">
      <t>ケイジョウ</t>
    </rPh>
    <phoneticPr fontId="3"/>
  </si>
  <si>
    <r>
      <t xml:space="preserve">（備考）
・生存企業：2015年12月時点で活動中であることが確認でき、2013年～2015年の間の当期利益、経常利益が判明している企業群を基数とした
・休廃業解散企業：2015年に休廃業解散が判明し、2013年～2015年の間の当期利益、経常利益が判明している企業を基数とした
・業績は2013年～2015年の業績のうち、判明している直近の業績データを採用した
 （例：2013年、2014年、2015年の業績が判明している企業は2015年の業績データを反映している）
</t>
    </r>
    <r>
      <rPr>
        <sz val="10"/>
        <color rgb="FFFF0000"/>
        <rFont val="ＭＳ Ｐゴシック"/>
        <family val="3"/>
        <charset val="128"/>
        <scheme val="minor"/>
      </rPr>
      <t>・当期利益≠0、経常利益≠0の企業群で算出</t>
    </r>
    <rPh sb="50" eb="52">
      <t>トウキ</t>
    </rPh>
    <rPh sb="52" eb="54">
      <t>リエキ</t>
    </rPh>
    <rPh sb="55" eb="57">
      <t>ケイジョウ</t>
    </rPh>
    <rPh sb="57" eb="59">
      <t>リエキ</t>
    </rPh>
    <rPh sb="237" eb="239">
      <t>トウキ</t>
    </rPh>
    <rPh sb="244" eb="246">
      <t>ケイジョウ</t>
    </rPh>
    <phoneticPr fontId="3"/>
  </si>
  <si>
    <t>割合</t>
    <rPh sb="0" eb="2">
      <t>ワリアイ</t>
    </rPh>
    <phoneticPr fontId="3"/>
  </si>
  <si>
    <t>売上高経常利益率</t>
    <rPh sb="0" eb="3">
      <t>ウリアゲダカ</t>
    </rPh>
    <rPh sb="3" eb="5">
      <t>ケイジョウ</t>
    </rPh>
    <rPh sb="5" eb="8">
      <t>リエキリツ</t>
    </rPh>
    <phoneticPr fontId="3"/>
  </si>
  <si>
    <t>第1-2-14図 休廃業・解散企業の売上高経常利益率</t>
  </si>
  <si>
    <t>資料：(株)東京商工リサーチ「2016年「休廃業・解散企業」動向調査」　再編加工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</si>
</sst>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;[Red]\-#,##0.0"/>
  </numFmts>
  <fonts count="8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1" xfId="1" quotePrefix="1" applyFont="1" applyFill="1" applyBorder="1" applyAlignment="1">
      <alignment horizontal="center" vertical="center" wrapText="1"/>
    </xf>
    <xf numFmtId="176" fontId="2" fillId="0" borderId="3" xfId="1" applyNumberFormat="1" applyFont="1" applyBorder="1">
      <alignment vertical="center"/>
    </xf>
    <xf numFmtId="10" fontId="2" fillId="0" borderId="4" xfId="1" applyNumberFormat="1" applyFont="1" applyBorder="1">
      <alignment vertical="center"/>
    </xf>
    <xf numFmtId="0" fontId="2" fillId="0" borderId="0" xfId="1" applyFont="1" applyBorder="1" applyAlignment="1">
      <alignment horizontal="center" vertical="center"/>
    </xf>
    <xf numFmtId="10" fontId="2" fillId="0" borderId="0" xfId="1" applyNumberFormat="1" applyFont="1" applyBorder="1">
      <alignment vertical="center"/>
    </xf>
    <xf numFmtId="0" fontId="5" fillId="0" borderId="0" xfId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177" fontId="0" fillId="0" borderId="0" xfId="2" applyNumberFormat="1" applyFont="1">
      <alignment vertical="center"/>
    </xf>
    <xf numFmtId="0" fontId="0" fillId="0" borderId="8" xfId="0" applyBorder="1">
      <alignment vertical="center"/>
    </xf>
    <xf numFmtId="177" fontId="0" fillId="0" borderId="8" xfId="2" applyNumberFormat="1" applyFont="1" applyBorder="1">
      <alignment vertical="center"/>
    </xf>
    <xf numFmtId="0" fontId="2" fillId="0" borderId="5" xfId="1" applyFont="1" applyBorder="1" applyAlignment="1">
      <alignment vertical="distributed" wrapText="1"/>
    </xf>
    <xf numFmtId="0" fontId="2" fillId="0" borderId="6" xfId="1" applyFont="1" applyBorder="1" applyAlignment="1">
      <alignment vertical="distributed" wrapText="1"/>
    </xf>
    <xf numFmtId="0" fontId="2" fillId="0" borderId="7" xfId="1" applyFont="1" applyBorder="1" applyAlignment="1">
      <alignment vertical="distributed" wrapText="1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S32"/>
  <sheetViews>
    <sheetView showGridLines="0" tabSelected="1" zoomScaleNormal="100" workbookViewId="0"/>
  </sheetViews>
  <sheetFormatPr defaultRowHeight="15" customHeight="1" x14ac:dyDescent="0.15"/>
  <cols>
    <col min="1" max="1" width="1.625" style="1" customWidth="1"/>
    <col min="2" max="2" width="13.75" style="1" customWidth="1"/>
    <col min="3" max="9" width="12.625" style="1" customWidth="1"/>
    <col min="10" max="16384" width="9" style="1"/>
  </cols>
  <sheetData>
    <row r="1" spans="2:19" ht="15" customHeight="1" x14ac:dyDescent="0.15">
      <c r="B1" s="1" t="s">
        <v>0</v>
      </c>
      <c r="I1" s="9" t="s">
        <v>25</v>
      </c>
    </row>
    <row r="2" spans="2:19" ht="30" customHeight="1" x14ac:dyDescent="0.15">
      <c r="B2" s="2" t="s">
        <v>1</v>
      </c>
      <c r="C2" s="3" t="s">
        <v>2</v>
      </c>
      <c r="D2" s="3" t="s">
        <v>3</v>
      </c>
      <c r="E2" s="4" t="s">
        <v>4</v>
      </c>
      <c r="F2" s="2" t="s">
        <v>5</v>
      </c>
      <c r="G2" s="2" t="s">
        <v>6</v>
      </c>
      <c r="H2" s="2" t="s">
        <v>7</v>
      </c>
      <c r="I2" s="3" t="s">
        <v>8</v>
      </c>
    </row>
    <row r="3" spans="2:19" ht="15" customHeight="1" x14ac:dyDescent="0.15">
      <c r="B3" s="17" t="s">
        <v>9</v>
      </c>
      <c r="C3" s="5">
        <f>SUM(D3:I3)</f>
        <v>609556</v>
      </c>
      <c r="D3" s="5">
        <v>67518</v>
      </c>
      <c r="E3" s="5">
        <v>73423</v>
      </c>
      <c r="F3" s="5">
        <v>201481</v>
      </c>
      <c r="G3" s="5">
        <v>167883</v>
      </c>
      <c r="H3" s="5">
        <v>65848</v>
      </c>
      <c r="I3" s="5">
        <v>33403</v>
      </c>
    </row>
    <row r="4" spans="2:19" ht="15" customHeight="1" x14ac:dyDescent="0.15">
      <c r="B4" s="18"/>
      <c r="C4" s="6"/>
      <c r="D4" s="6">
        <f>D3/$C3</f>
        <v>0.11076586892754726</v>
      </c>
      <c r="E4" s="6">
        <f t="shared" ref="E4:I4" si="0">E3/$C3</f>
        <v>0.12045324793784329</v>
      </c>
      <c r="F4" s="6">
        <f t="shared" si="0"/>
        <v>0.33053730912336193</v>
      </c>
      <c r="G4" s="6">
        <f t="shared" si="0"/>
        <v>0.27541850133539825</v>
      </c>
      <c r="H4" s="6">
        <f t="shared" si="0"/>
        <v>0.10802616986790385</v>
      </c>
      <c r="I4" s="6">
        <f t="shared" si="0"/>
        <v>5.4798902807945457E-2</v>
      </c>
    </row>
    <row r="5" spans="2:19" ht="15" customHeight="1" x14ac:dyDescent="0.15">
      <c r="B5" s="17" t="s">
        <v>10</v>
      </c>
      <c r="C5" s="5">
        <f>SUM(D5:I5)</f>
        <v>2258</v>
      </c>
      <c r="D5" s="5">
        <v>756</v>
      </c>
      <c r="E5" s="5">
        <v>353</v>
      </c>
      <c r="F5" s="5">
        <v>424</v>
      </c>
      <c r="G5" s="5">
        <v>347</v>
      </c>
      <c r="H5" s="5">
        <v>196</v>
      </c>
      <c r="I5" s="5">
        <v>182</v>
      </c>
    </row>
    <row r="6" spans="2:19" ht="15" customHeight="1" x14ac:dyDescent="0.15">
      <c r="B6" s="18"/>
      <c r="C6" s="6"/>
      <c r="D6" s="6">
        <f t="shared" ref="D6:I6" si="1">D5/$C5</f>
        <v>0.33480956598759964</v>
      </c>
      <c r="E6" s="6">
        <f t="shared" si="1"/>
        <v>0.15633303808680249</v>
      </c>
      <c r="F6" s="6">
        <f t="shared" si="1"/>
        <v>0.18777679362267494</v>
      </c>
      <c r="G6" s="6">
        <f t="shared" si="1"/>
        <v>0.15367581930912311</v>
      </c>
      <c r="H6" s="6">
        <f t="shared" si="1"/>
        <v>8.6802480070859167E-2</v>
      </c>
      <c r="I6" s="6">
        <f t="shared" si="1"/>
        <v>8.0602302922940655E-2</v>
      </c>
    </row>
    <row r="7" spans="2:19" ht="15" customHeight="1" x14ac:dyDescent="0.15">
      <c r="B7" s="7"/>
      <c r="C7" s="8"/>
      <c r="D7" s="8"/>
      <c r="E7" s="8"/>
      <c r="F7" s="8"/>
      <c r="G7" s="8"/>
      <c r="H7" s="8"/>
      <c r="I7" s="8"/>
    </row>
    <row r="8" spans="2:19" ht="90" customHeight="1" x14ac:dyDescent="0.15">
      <c r="B8" s="14" t="s">
        <v>27</v>
      </c>
      <c r="C8" s="15"/>
      <c r="D8" s="15"/>
      <c r="E8" s="15"/>
      <c r="F8" s="15"/>
      <c r="G8" s="15"/>
      <c r="H8" s="15"/>
      <c r="I8" s="16"/>
    </row>
    <row r="9" spans="2:19" ht="15" customHeight="1" x14ac:dyDescent="0.15">
      <c r="L9"/>
      <c r="M9"/>
      <c r="N9"/>
      <c r="O9"/>
      <c r="P9"/>
      <c r="Q9"/>
      <c r="R9"/>
      <c r="S9"/>
    </row>
    <row r="10" spans="2:19" ht="15" customHeight="1" x14ac:dyDescent="0.15">
      <c r="L10"/>
      <c r="M10"/>
      <c r="N10"/>
      <c r="O10"/>
      <c r="P10"/>
      <c r="Q10"/>
      <c r="R10"/>
      <c r="S10"/>
    </row>
    <row r="11" spans="2:19" ht="15" customHeight="1" x14ac:dyDescent="0.15">
      <c r="B11" s="1" t="s">
        <v>11</v>
      </c>
      <c r="I11" s="10" t="s">
        <v>25</v>
      </c>
      <c r="L11"/>
      <c r="M11"/>
      <c r="N11"/>
      <c r="O11"/>
      <c r="P11"/>
      <c r="Q11"/>
      <c r="R11"/>
      <c r="S11"/>
    </row>
    <row r="12" spans="2:19" ht="30" customHeight="1" x14ac:dyDescent="0.15">
      <c r="B12" s="2" t="s">
        <v>24</v>
      </c>
      <c r="C12" s="3" t="s">
        <v>2</v>
      </c>
      <c r="D12" s="3" t="s">
        <v>12</v>
      </c>
      <c r="E12" s="4" t="s">
        <v>13</v>
      </c>
      <c r="F12" s="2" t="s">
        <v>14</v>
      </c>
      <c r="G12" s="2" t="s">
        <v>15</v>
      </c>
      <c r="H12" s="2" t="s">
        <v>16</v>
      </c>
      <c r="I12" s="3" t="s">
        <v>17</v>
      </c>
      <c r="L12"/>
      <c r="M12"/>
      <c r="N12"/>
      <c r="O12"/>
      <c r="P12"/>
      <c r="Q12"/>
      <c r="R12"/>
      <c r="S12"/>
    </row>
    <row r="13" spans="2:19" ht="15" customHeight="1" x14ac:dyDescent="0.15">
      <c r="B13" s="17" t="s">
        <v>9</v>
      </c>
      <c r="C13" s="5">
        <f>SUM(D13:I13)</f>
        <v>1275191</v>
      </c>
      <c r="D13" s="5">
        <v>148550</v>
      </c>
      <c r="E13" s="5">
        <v>251976</v>
      </c>
      <c r="F13" s="5">
        <v>548890</v>
      </c>
      <c r="G13" s="5">
        <v>161217</v>
      </c>
      <c r="H13" s="5">
        <v>110703</v>
      </c>
      <c r="I13" s="5">
        <v>53855</v>
      </c>
    </row>
    <row r="14" spans="2:19" ht="15" customHeight="1" x14ac:dyDescent="0.15">
      <c r="B14" s="18"/>
      <c r="C14" s="6"/>
      <c r="D14" s="6">
        <f>D13/$C13</f>
        <v>0.11649235291026991</v>
      </c>
      <c r="E14" s="6">
        <f t="shared" ref="E14:I14" si="2">E13/$C13</f>
        <v>0.19759863424381133</v>
      </c>
      <c r="F14" s="6">
        <f t="shared" si="2"/>
        <v>0.43043747956188522</v>
      </c>
      <c r="G14" s="6">
        <f t="shared" si="2"/>
        <v>0.12642576680669798</v>
      </c>
      <c r="H14" s="6">
        <f t="shared" si="2"/>
        <v>8.681287744345749E-2</v>
      </c>
      <c r="I14" s="6">
        <f t="shared" si="2"/>
        <v>4.2232889033878063E-2</v>
      </c>
    </row>
    <row r="15" spans="2:19" ht="15" customHeight="1" x14ac:dyDescent="0.15">
      <c r="B15" s="17" t="s">
        <v>10</v>
      </c>
      <c r="C15" s="5">
        <f>SUM(D15:I15)</f>
        <v>12076</v>
      </c>
      <c r="D15" s="5">
        <v>3793</v>
      </c>
      <c r="E15" s="5">
        <v>2858</v>
      </c>
      <c r="F15" s="5">
        <v>3809</v>
      </c>
      <c r="G15" s="5">
        <v>856</v>
      </c>
      <c r="H15" s="5">
        <v>501</v>
      </c>
      <c r="I15" s="5">
        <v>259</v>
      </c>
    </row>
    <row r="16" spans="2:19" ht="15" customHeight="1" x14ac:dyDescent="0.15">
      <c r="B16" s="18"/>
      <c r="C16" s="6"/>
      <c r="D16" s="6">
        <f t="shared" ref="D16:I16" si="3">D15/$C15</f>
        <v>0.31409407088439883</v>
      </c>
      <c r="E16" s="6">
        <f t="shared" si="3"/>
        <v>0.23666777078502815</v>
      </c>
      <c r="F16" s="6">
        <f t="shared" si="3"/>
        <v>0.3154190129181848</v>
      </c>
      <c r="G16" s="6">
        <f t="shared" si="3"/>
        <v>7.0884398807552165E-2</v>
      </c>
      <c r="H16" s="6">
        <f t="shared" si="3"/>
        <v>4.1487247432924812E-2</v>
      </c>
      <c r="I16" s="6">
        <f t="shared" si="3"/>
        <v>2.144749917191123E-2</v>
      </c>
    </row>
    <row r="17" spans="2:9" ht="15" customHeight="1" x14ac:dyDescent="0.15">
      <c r="B17" s="7"/>
      <c r="C17" s="8"/>
      <c r="D17" s="8"/>
      <c r="E17" s="8"/>
      <c r="F17" s="8"/>
      <c r="G17" s="8"/>
      <c r="H17" s="8"/>
      <c r="I17" s="8"/>
    </row>
    <row r="18" spans="2:9" ht="105" customHeight="1" x14ac:dyDescent="0.15">
      <c r="B18" s="14" t="s">
        <v>26</v>
      </c>
      <c r="C18" s="15"/>
      <c r="D18" s="15"/>
      <c r="E18" s="15"/>
      <c r="F18" s="15"/>
      <c r="G18" s="15"/>
      <c r="H18" s="15"/>
      <c r="I18" s="16"/>
    </row>
    <row r="20" spans="2:9" ht="15" customHeight="1" x14ac:dyDescent="0.15">
      <c r="B20" s="1" t="s">
        <v>18</v>
      </c>
      <c r="E20" s="10" t="s">
        <v>25</v>
      </c>
    </row>
    <row r="21" spans="2:9" ht="15" customHeight="1" x14ac:dyDescent="0.15">
      <c r="B21" s="3" t="s">
        <v>19</v>
      </c>
      <c r="C21" s="3" t="s">
        <v>2</v>
      </c>
      <c r="D21" s="3" t="s">
        <v>20</v>
      </c>
      <c r="E21" s="4" t="s">
        <v>21</v>
      </c>
    </row>
    <row r="22" spans="2:9" ht="15" customHeight="1" x14ac:dyDescent="0.15">
      <c r="B22" s="17" t="s">
        <v>9</v>
      </c>
      <c r="C22" s="5">
        <f>SUM(D22:E22)</f>
        <v>902322</v>
      </c>
      <c r="D22" s="5">
        <v>706263</v>
      </c>
      <c r="E22" s="5">
        <v>196059</v>
      </c>
    </row>
    <row r="23" spans="2:9" ht="15" customHeight="1" x14ac:dyDescent="0.15">
      <c r="B23" s="18"/>
      <c r="C23" s="6"/>
      <c r="D23" s="6">
        <f>D22/$C22</f>
        <v>0.78271725614581045</v>
      </c>
      <c r="E23" s="6">
        <f t="shared" ref="E23" si="4">E22/$C22</f>
        <v>0.21728274385418953</v>
      </c>
    </row>
    <row r="24" spans="2:9" ht="15" customHeight="1" x14ac:dyDescent="0.15">
      <c r="B24" s="17" t="s">
        <v>10</v>
      </c>
      <c r="C24" s="5">
        <f>SUM(D24:E24)</f>
        <v>5254</v>
      </c>
      <c r="D24" s="5">
        <v>3218</v>
      </c>
      <c r="E24" s="5">
        <v>2036</v>
      </c>
    </row>
    <row r="25" spans="2:9" ht="15" customHeight="1" x14ac:dyDescent="0.15">
      <c r="B25" s="18"/>
      <c r="C25" s="6"/>
      <c r="D25" s="6">
        <f t="shared" ref="D25:E25" si="5">D24/$C24</f>
        <v>0.61248572516178146</v>
      </c>
      <c r="E25" s="6">
        <f t="shared" si="5"/>
        <v>0.38751427483821849</v>
      </c>
    </row>
    <row r="26" spans="2:9" ht="15" customHeight="1" x14ac:dyDescent="0.15">
      <c r="B26" s="3" t="s">
        <v>22</v>
      </c>
      <c r="C26" s="3" t="s">
        <v>2</v>
      </c>
      <c r="D26" s="3" t="s">
        <v>20</v>
      </c>
      <c r="E26" s="4" t="s">
        <v>21</v>
      </c>
    </row>
    <row r="27" spans="2:9" ht="15" customHeight="1" x14ac:dyDescent="0.15">
      <c r="B27" s="17" t="s">
        <v>23</v>
      </c>
      <c r="C27" s="5">
        <f>SUM(D27:E27)</f>
        <v>611742</v>
      </c>
      <c r="D27" s="5">
        <v>468914</v>
      </c>
      <c r="E27" s="5">
        <v>142828</v>
      </c>
    </row>
    <row r="28" spans="2:9" ht="15" customHeight="1" x14ac:dyDescent="0.15">
      <c r="B28" s="18"/>
      <c r="C28" s="6"/>
      <c r="D28" s="6">
        <f>D27/$C27</f>
        <v>0.76652248823850577</v>
      </c>
      <c r="E28" s="6">
        <f>E27/$C27</f>
        <v>0.23347751176149423</v>
      </c>
    </row>
    <row r="29" spans="2:9" ht="15" customHeight="1" x14ac:dyDescent="0.15">
      <c r="B29" s="17" t="s">
        <v>10</v>
      </c>
      <c r="C29" s="5">
        <f>SUM(D29:E29)</f>
        <v>2359</v>
      </c>
      <c r="D29" s="5">
        <v>1158</v>
      </c>
      <c r="E29" s="5">
        <v>1201</v>
      </c>
    </row>
    <row r="30" spans="2:9" ht="15" customHeight="1" x14ac:dyDescent="0.15">
      <c r="B30" s="18"/>
      <c r="C30" s="6"/>
      <c r="D30" s="6">
        <f>D29/$C29</f>
        <v>0.49088596863077577</v>
      </c>
      <c r="E30" s="6">
        <f>E29/$C29</f>
        <v>0.50911403136922428</v>
      </c>
    </row>
    <row r="32" spans="2:9" ht="90" customHeight="1" x14ac:dyDescent="0.15">
      <c r="B32" s="14" t="s">
        <v>28</v>
      </c>
      <c r="C32" s="15"/>
      <c r="D32" s="15"/>
      <c r="E32" s="15"/>
      <c r="F32" s="15"/>
      <c r="G32" s="15"/>
      <c r="H32" s="15"/>
      <c r="I32" s="16"/>
    </row>
  </sheetData>
  <mergeCells count="11">
    <mergeCell ref="B32:I32"/>
    <mergeCell ref="B27:B28"/>
    <mergeCell ref="B29:B30"/>
    <mergeCell ref="B3:B4"/>
    <mergeCell ref="B5:B6"/>
    <mergeCell ref="B13:B14"/>
    <mergeCell ref="B15:B16"/>
    <mergeCell ref="B22:B23"/>
    <mergeCell ref="B24:B25"/>
    <mergeCell ref="B8:I8"/>
    <mergeCell ref="B18:I18"/>
  </mergeCells>
  <phoneticPr fontId="3"/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zoomScaleNormal="100" workbookViewId="0"/>
  </sheetViews>
  <sheetFormatPr defaultRowHeight="13.5" x14ac:dyDescent="0.15"/>
  <cols>
    <col min="1" max="1" width="17.5" bestFit="1" customWidth="1"/>
    <col min="3" max="3" width="8.25" customWidth="1"/>
  </cols>
  <sheetData>
    <row r="1" spans="1:5" x14ac:dyDescent="0.15">
      <c r="A1" t="s">
        <v>31</v>
      </c>
    </row>
    <row r="3" spans="1:5" x14ac:dyDescent="0.15">
      <c r="A3" s="12" t="s">
        <v>30</v>
      </c>
      <c r="B3" s="12" t="s">
        <v>29</v>
      </c>
    </row>
    <row r="4" spans="1:5" x14ac:dyDescent="0.15">
      <c r="A4" s="12" t="s">
        <v>3</v>
      </c>
      <c r="B4" s="13">
        <v>33.473848555815771</v>
      </c>
      <c r="E4" s="11"/>
    </row>
    <row r="5" spans="1:5" x14ac:dyDescent="0.15">
      <c r="A5" s="12" t="s">
        <v>4</v>
      </c>
      <c r="B5" s="13">
        <v>16.049960967993755</v>
      </c>
    </row>
    <row r="6" spans="1:5" x14ac:dyDescent="0.15">
      <c r="A6" s="12" t="s">
        <v>5</v>
      </c>
      <c r="B6" s="13">
        <v>21.76424668227947</v>
      </c>
    </row>
    <row r="7" spans="1:5" x14ac:dyDescent="0.15">
      <c r="A7" s="12" t="s">
        <v>6</v>
      </c>
      <c r="B7" s="13">
        <v>15.113192818110852</v>
      </c>
    </row>
    <row r="8" spans="1:5" x14ac:dyDescent="0.15">
      <c r="A8" s="12" t="s">
        <v>7</v>
      </c>
      <c r="B8" s="13">
        <v>7.5097580015612797</v>
      </c>
    </row>
    <row r="9" spans="1:5" x14ac:dyDescent="0.15">
      <c r="A9" s="12" t="s">
        <v>8</v>
      </c>
      <c r="B9" s="13">
        <v>6.0889929742388755</v>
      </c>
      <c r="C9" s="11"/>
    </row>
    <row r="11" spans="1:5" x14ac:dyDescent="0.15">
      <c r="A11" t="s">
        <v>32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&amp;R機密性○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</vt:lpstr>
      <vt:lpstr>第1-2-14図</vt:lpstr>
    </vt:vector>
  </TitlesOfParts>
  <Company>TSR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TSR</dc:creator>
  <cp:lastModifiedBy>寺田 奈緒美</cp:lastModifiedBy>
  <cp:lastPrinted>2016-12-19T01:49:23Z</cp:lastPrinted>
  <dcterms:created xsi:type="dcterms:W3CDTF">2016-11-30T04:39:33Z</dcterms:created>
  <dcterms:modified xsi:type="dcterms:W3CDTF">2017-06-16T06:26:39Z</dcterms:modified>
</cp:coreProperties>
</file>