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 tabRatio="803"/>
  </bookViews>
  <sheets>
    <sheet name="表紙" sheetId="2" r:id="rId1"/>
    <sheet name="1.現状分析" sheetId="4" r:id="rId2"/>
    <sheet name="2.課題・アクションプラン・モニタリング計画" sheetId="6" r:id="rId3"/>
    <sheet name="3.計画数値" sheetId="20" r:id="rId4"/>
    <sheet name="4.月次損益・資金繰り予定表" sheetId="15" r:id="rId5"/>
    <sheet name="基礎情報（入力データ）" sheetId="1" r:id="rId6"/>
  </sheets>
  <definedNames>
    <definedName name="_xlnm.Print_Area" localSheetId="1">'1.現状分析'!$B$2:$T$54</definedName>
    <definedName name="_xlnm.Print_Area" localSheetId="2">'2.課題・アクションプラン・モニタリング計画'!$B$2:$N$43</definedName>
    <definedName name="_xlnm.Print_Area" localSheetId="3">'3.計画数値'!$B$2:$K$70</definedName>
    <definedName name="_xlnm.Print_Area" localSheetId="4">'4.月次損益・資金繰り予定表'!$B$2:$AE$90</definedName>
    <definedName name="_xlnm.Print_Area" localSheetId="0">表紙!$B$2:$V$35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0" l="1"/>
  <c r="E13" i="20"/>
  <c r="D13" i="20"/>
  <c r="F12" i="20"/>
  <c r="E12" i="20"/>
  <c r="D12" i="20"/>
  <c r="F11" i="20"/>
  <c r="E11" i="20"/>
  <c r="D11" i="20"/>
  <c r="F10" i="20"/>
  <c r="E10" i="20"/>
  <c r="D10" i="20"/>
  <c r="G66" i="20" l="1"/>
  <c r="H66" i="20" s="1"/>
  <c r="I66" i="20" s="1"/>
  <c r="J66" i="20" s="1"/>
  <c r="J59" i="20"/>
  <c r="J62" i="20" s="1"/>
  <c r="I59" i="20"/>
  <c r="I62" i="20" s="1"/>
  <c r="H59" i="20"/>
  <c r="H62" i="20" s="1"/>
  <c r="G59" i="20"/>
  <c r="G62" i="20" s="1"/>
  <c r="F59" i="20"/>
  <c r="F62" i="20" s="1"/>
  <c r="E59" i="20"/>
  <c r="E62" i="20" s="1"/>
  <c r="D59" i="20"/>
  <c r="D62" i="20" s="1"/>
  <c r="J23" i="20" l="1"/>
  <c r="I23" i="20"/>
  <c r="F36" i="20" l="1"/>
  <c r="E36" i="20"/>
  <c r="D36" i="20"/>
  <c r="F34" i="20"/>
  <c r="E34" i="20"/>
  <c r="D34" i="20"/>
  <c r="F33" i="20"/>
  <c r="E33" i="20"/>
  <c r="D33" i="20"/>
  <c r="F30" i="20"/>
  <c r="E30" i="20"/>
  <c r="D30" i="20"/>
  <c r="F29" i="20"/>
  <c r="E29" i="20"/>
  <c r="D29" i="20"/>
  <c r="F27" i="20"/>
  <c r="E27" i="20"/>
  <c r="D27" i="20"/>
  <c r="F26" i="20"/>
  <c r="E26" i="20"/>
  <c r="D26" i="20"/>
  <c r="F22" i="20"/>
  <c r="E22" i="20"/>
  <c r="D22" i="20"/>
  <c r="F21" i="20"/>
  <c r="E21" i="20"/>
  <c r="D21" i="20"/>
  <c r="F20" i="20"/>
  <c r="E20" i="20"/>
  <c r="D20" i="20"/>
  <c r="F19" i="20"/>
  <c r="E19" i="20"/>
  <c r="D19" i="20"/>
  <c r="F18" i="20"/>
  <c r="E18" i="20"/>
  <c r="D18" i="20"/>
  <c r="F17" i="20"/>
  <c r="E17" i="20"/>
  <c r="E23" i="20" s="1"/>
  <c r="D17" i="20"/>
  <c r="F9" i="20"/>
  <c r="E9" i="20"/>
  <c r="D9" i="20"/>
  <c r="F8" i="20"/>
  <c r="E8" i="20"/>
  <c r="D8" i="20"/>
  <c r="F7" i="20"/>
  <c r="E7" i="20"/>
  <c r="D7" i="20"/>
  <c r="F6" i="20"/>
  <c r="E6" i="20"/>
  <c r="D6" i="20"/>
  <c r="F5" i="20"/>
  <c r="E5" i="20"/>
  <c r="D5" i="20"/>
  <c r="F23" i="20" l="1"/>
  <c r="AC86" i="15"/>
  <c r="AD84" i="15"/>
  <c r="AC84" i="15"/>
  <c r="AD83" i="15"/>
  <c r="AC83" i="15"/>
  <c r="AD82" i="15"/>
  <c r="AC82" i="15"/>
  <c r="AD81" i="15"/>
  <c r="AC81" i="15"/>
  <c r="AD80" i="15"/>
  <c r="AC80" i="15"/>
  <c r="AD79" i="15"/>
  <c r="AC79" i="15"/>
  <c r="AD78" i="15"/>
  <c r="AC78" i="15"/>
  <c r="AD76" i="15"/>
  <c r="AC76" i="15"/>
  <c r="AD75" i="15"/>
  <c r="AC75" i="15"/>
  <c r="AD74" i="15"/>
  <c r="AC74" i="15"/>
  <c r="AD73" i="15"/>
  <c r="AC73" i="15"/>
  <c r="AD72" i="15"/>
  <c r="AC72" i="15"/>
  <c r="AD71" i="15"/>
  <c r="AC71" i="15"/>
  <c r="AD70" i="15"/>
  <c r="AC70" i="15"/>
  <c r="AD66" i="15"/>
  <c r="AC66" i="15"/>
  <c r="AD65" i="15"/>
  <c r="AC65" i="15"/>
  <c r="AD64" i="15"/>
  <c r="AC64" i="15"/>
  <c r="AD62" i="15"/>
  <c r="AC62" i="15"/>
  <c r="AD61" i="15"/>
  <c r="AC61" i="15"/>
  <c r="AD58" i="15"/>
  <c r="AC58" i="15"/>
  <c r="AD57" i="15"/>
  <c r="AC57" i="15"/>
  <c r="AD56" i="15"/>
  <c r="AC56" i="15"/>
  <c r="AD55" i="15"/>
  <c r="AC55" i="15"/>
  <c r="AD54" i="15"/>
  <c r="AC54" i="15"/>
  <c r="AD53" i="15"/>
  <c r="AC53" i="15"/>
  <c r="AD52" i="15"/>
  <c r="AC52" i="15"/>
  <c r="AD51" i="15"/>
  <c r="AC51" i="15"/>
  <c r="AD49" i="15"/>
  <c r="AC49" i="15"/>
  <c r="AD48" i="15"/>
  <c r="AC48" i="15"/>
  <c r="AD47" i="15"/>
  <c r="AC47" i="15"/>
  <c r="D23" i="20" l="1"/>
  <c r="F14" i="20"/>
  <c r="E14" i="20"/>
  <c r="D14" i="20"/>
  <c r="S23" i="4"/>
  <c r="R23" i="4"/>
  <c r="Q23" i="4"/>
  <c r="S14" i="4"/>
  <c r="R14" i="4"/>
  <c r="Q14" i="4"/>
  <c r="F46" i="20" l="1"/>
  <c r="E46" i="20"/>
  <c r="D46" i="20"/>
  <c r="F45" i="20"/>
  <c r="E45" i="20"/>
  <c r="D45" i="20"/>
  <c r="F44" i="20"/>
  <c r="E44" i="20"/>
  <c r="D44" i="20"/>
  <c r="AD36" i="15" l="1"/>
  <c r="H34" i="20" s="1"/>
  <c r="AD32" i="15"/>
  <c r="H30" i="20" s="1"/>
  <c r="AD29" i="15"/>
  <c r="H27" i="20" s="1"/>
  <c r="AD22" i="15"/>
  <c r="H20" i="20" s="1"/>
  <c r="AD20" i="15"/>
  <c r="H18" i="20" s="1"/>
  <c r="AD12" i="15"/>
  <c r="H10" i="20" s="1"/>
  <c r="F3" i="20"/>
  <c r="E3" i="20"/>
  <c r="D3" i="20"/>
  <c r="AD38" i="15"/>
  <c r="H36" i="20" s="1"/>
  <c r="AC38" i="15"/>
  <c r="G36" i="20" s="1"/>
  <c r="AC36" i="15"/>
  <c r="G34" i="20" s="1"/>
  <c r="AD35" i="15"/>
  <c r="H33" i="20" s="1"/>
  <c r="AC35" i="15"/>
  <c r="G33" i="20" s="1"/>
  <c r="AC32" i="15"/>
  <c r="G30" i="20" s="1"/>
  <c r="AD31" i="15"/>
  <c r="H29" i="20" s="1"/>
  <c r="AC31" i="15"/>
  <c r="G29" i="20" s="1"/>
  <c r="AC29" i="15"/>
  <c r="G27" i="20" s="1"/>
  <c r="AD28" i="15"/>
  <c r="H26" i="20" s="1"/>
  <c r="AC28" i="15"/>
  <c r="AD24" i="15"/>
  <c r="H22" i="20" s="1"/>
  <c r="AC24" i="15"/>
  <c r="G22" i="20" s="1"/>
  <c r="AD23" i="15"/>
  <c r="H21" i="20" s="1"/>
  <c r="AC23" i="15"/>
  <c r="G21" i="20" s="1"/>
  <c r="AC22" i="15"/>
  <c r="G20" i="20" s="1"/>
  <c r="AD21" i="15"/>
  <c r="H19" i="20" s="1"/>
  <c r="AC21" i="15"/>
  <c r="G19" i="20" s="1"/>
  <c r="AC20" i="15"/>
  <c r="G18" i="20" s="1"/>
  <c r="AD19" i="15"/>
  <c r="H17" i="20" s="1"/>
  <c r="AC19" i="15"/>
  <c r="G17" i="20" s="1"/>
  <c r="G23" i="20" s="1"/>
  <c r="AD15" i="15"/>
  <c r="H13" i="20" s="1"/>
  <c r="AC15" i="15"/>
  <c r="G13" i="20" s="1"/>
  <c r="AD14" i="15"/>
  <c r="H12" i="20" s="1"/>
  <c r="AC14" i="15"/>
  <c r="G12" i="20" s="1"/>
  <c r="AC13" i="15"/>
  <c r="G11" i="20" s="1"/>
  <c r="AC9" i="15"/>
  <c r="G7" i="20" s="1"/>
  <c r="AC7" i="15"/>
  <c r="G5" i="20" s="1"/>
  <c r="AD44" i="15"/>
  <c r="AC44" i="15"/>
  <c r="AD5" i="15"/>
  <c r="AC5" i="15"/>
  <c r="AD77" i="15"/>
  <c r="AD69" i="15"/>
  <c r="AD63" i="15"/>
  <c r="AD60" i="15"/>
  <c r="AD50" i="15"/>
  <c r="AD46" i="15"/>
  <c r="AC77" i="15"/>
  <c r="AC69" i="15"/>
  <c r="AC63" i="15"/>
  <c r="AC60" i="15"/>
  <c r="AC50" i="15"/>
  <c r="AC46" i="15"/>
  <c r="AC59" i="15" l="1"/>
  <c r="H23" i="20"/>
  <c r="AC30" i="15"/>
  <c r="AC33" i="15"/>
  <c r="G26" i="20"/>
  <c r="G28" i="20" s="1"/>
  <c r="AC25" i="15"/>
  <c r="G45" i="20"/>
  <c r="AD67" i="15"/>
  <c r="AC67" i="15"/>
  <c r="AD59" i="15"/>
  <c r="I45" i="20"/>
  <c r="I46" i="20"/>
  <c r="AD7" i="15"/>
  <c r="H5" i="20" s="1"/>
  <c r="AD10" i="15"/>
  <c r="H8" i="20" s="1"/>
  <c r="AD11" i="15"/>
  <c r="H9" i="20" s="1"/>
  <c r="AD9" i="15"/>
  <c r="H7" i="20" s="1"/>
  <c r="AD33" i="15"/>
  <c r="AD30" i="15"/>
  <c r="AD25" i="15"/>
  <c r="G31" i="20"/>
  <c r="AC68" i="15"/>
  <c r="AC85" i="15" s="1"/>
  <c r="AC87" i="15" s="1"/>
  <c r="AD86" i="15" l="1"/>
  <c r="G65" i="20"/>
  <c r="H45" i="20"/>
  <c r="AD68" i="15"/>
  <c r="AD85" i="15" s="1"/>
  <c r="AD87" i="15" s="1"/>
  <c r="H65" i="20" s="1"/>
  <c r="I44" i="20"/>
  <c r="I14" i="20"/>
  <c r="H46" i="20"/>
  <c r="AD13" i="15"/>
  <c r="H11" i="20" s="1"/>
  <c r="J46" i="20" l="1"/>
  <c r="J45" i="20"/>
  <c r="J44" i="20" l="1"/>
  <c r="J14" i="20"/>
  <c r="J15" i="20" s="1"/>
  <c r="E16" i="15"/>
  <c r="E17" i="15" s="1"/>
  <c r="E18" i="15" s="1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33" i="15"/>
  <c r="D30" i="15"/>
  <c r="D25" i="15"/>
  <c r="J31" i="20"/>
  <c r="I31" i="20"/>
  <c r="H31" i="20"/>
  <c r="J28" i="20"/>
  <c r="I28" i="20"/>
  <c r="H28" i="20"/>
  <c r="I15" i="20"/>
  <c r="F31" i="20"/>
  <c r="E31" i="20"/>
  <c r="D31" i="20"/>
  <c r="F28" i="20"/>
  <c r="E28" i="20"/>
  <c r="D28" i="20"/>
  <c r="F15" i="20"/>
  <c r="F16" i="20" s="1"/>
  <c r="E15" i="20"/>
  <c r="D15" i="20"/>
  <c r="P46" i="15"/>
  <c r="Q46" i="15"/>
  <c r="R46" i="15"/>
  <c r="S46" i="15"/>
  <c r="T46" i="15"/>
  <c r="U46" i="15"/>
  <c r="V46" i="15"/>
  <c r="W46" i="15"/>
  <c r="X46" i="15"/>
  <c r="Y46" i="15"/>
  <c r="Z46" i="15"/>
  <c r="AA46" i="15"/>
  <c r="AA59" i="15" s="1"/>
  <c r="P50" i="15"/>
  <c r="Q50" i="15"/>
  <c r="R50" i="15"/>
  <c r="S50" i="15"/>
  <c r="T50" i="15"/>
  <c r="T59" i="15" s="1"/>
  <c r="U50" i="15"/>
  <c r="U59" i="15" s="1"/>
  <c r="V50" i="15"/>
  <c r="W50" i="15"/>
  <c r="X50" i="15"/>
  <c r="Y50" i="15"/>
  <c r="Z50" i="15"/>
  <c r="AA50" i="15"/>
  <c r="P59" i="15"/>
  <c r="Q59" i="15"/>
  <c r="R59" i="15"/>
  <c r="S59" i="15"/>
  <c r="P60" i="15"/>
  <c r="Q60" i="15"/>
  <c r="R60" i="15"/>
  <c r="S60" i="15"/>
  <c r="T60" i="15"/>
  <c r="U60" i="15"/>
  <c r="V60" i="15"/>
  <c r="W60" i="15"/>
  <c r="X60" i="15"/>
  <c r="X67" i="15" s="1"/>
  <c r="Y60" i="15"/>
  <c r="Y67" i="15" s="1"/>
  <c r="Z60" i="15"/>
  <c r="AA60" i="15"/>
  <c r="P63" i="15"/>
  <c r="P67" i="15" s="1"/>
  <c r="P68" i="15" s="1"/>
  <c r="Q63" i="15"/>
  <c r="R63" i="15"/>
  <c r="S63" i="15"/>
  <c r="T63" i="15"/>
  <c r="U63" i="15"/>
  <c r="V63" i="15"/>
  <c r="W63" i="15"/>
  <c r="W67" i="15" s="1"/>
  <c r="X63" i="15"/>
  <c r="Y63" i="15"/>
  <c r="Z63" i="15"/>
  <c r="Z67" i="15" s="1"/>
  <c r="AA63" i="15"/>
  <c r="Q67" i="15"/>
  <c r="R67" i="15"/>
  <c r="S67" i="15"/>
  <c r="S68" i="15" s="1"/>
  <c r="T67" i="15"/>
  <c r="U67" i="15"/>
  <c r="V67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P77" i="15"/>
  <c r="Q77" i="15"/>
  <c r="R77" i="15"/>
  <c r="S77" i="15"/>
  <c r="T77" i="15"/>
  <c r="U77" i="15"/>
  <c r="V77" i="15"/>
  <c r="W77" i="15"/>
  <c r="X77" i="15"/>
  <c r="Y77" i="15"/>
  <c r="Z77" i="15"/>
  <c r="AA77" i="15"/>
  <c r="Q31" i="4"/>
  <c r="S28" i="4"/>
  <c r="R28" i="4"/>
  <c r="Q28" i="4"/>
  <c r="Q46" i="4"/>
  <c r="Q45" i="4"/>
  <c r="Q44" i="4"/>
  <c r="S46" i="4"/>
  <c r="R46" i="4"/>
  <c r="S45" i="4"/>
  <c r="R45" i="4"/>
  <c r="S44" i="4"/>
  <c r="R44" i="4"/>
  <c r="S3" i="4"/>
  <c r="R3" i="4"/>
  <c r="Q3" i="4"/>
  <c r="S31" i="4"/>
  <c r="R31" i="4"/>
  <c r="P85" i="15" l="1"/>
  <c r="AA67" i="15"/>
  <c r="AA68" i="15" s="1"/>
  <c r="AA85" i="15" s="1"/>
  <c r="W59" i="15"/>
  <c r="W68" i="15" s="1"/>
  <c r="W85" i="15" s="1"/>
  <c r="X59" i="15"/>
  <c r="X68" i="15" s="1"/>
  <c r="X85" i="15" s="1"/>
  <c r="S85" i="15"/>
  <c r="T68" i="15"/>
  <c r="T85" i="15" s="1"/>
  <c r="R68" i="15"/>
  <c r="R85" i="15" s="1"/>
  <c r="Z59" i="15"/>
  <c r="Z68" i="15" s="1"/>
  <c r="Z85" i="15" s="1"/>
  <c r="V59" i="15"/>
  <c r="V68" i="15" s="1"/>
  <c r="V85" i="15" s="1"/>
  <c r="AC10" i="15"/>
  <c r="G8" i="20" s="1"/>
  <c r="G46" i="20" s="1"/>
  <c r="AC8" i="15"/>
  <c r="AC11" i="15"/>
  <c r="G9" i="20" s="1"/>
  <c r="I16" i="15"/>
  <c r="I17" i="15" s="1"/>
  <c r="I18" i="15" s="1"/>
  <c r="Q68" i="15"/>
  <c r="Q85" i="15" s="1"/>
  <c r="U68" i="15"/>
  <c r="U85" i="15" s="1"/>
  <c r="Y59" i="15"/>
  <c r="Y68" i="15" s="1"/>
  <c r="Y85" i="15" s="1"/>
  <c r="D16" i="15"/>
  <c r="D17" i="15" s="1"/>
  <c r="D26" i="15" s="1"/>
  <c r="E26" i="15"/>
  <c r="E34" i="15" s="1"/>
  <c r="E37" i="15" s="1"/>
  <c r="E39" i="15" s="1"/>
  <c r="I24" i="20"/>
  <c r="I16" i="20"/>
  <c r="J24" i="20"/>
  <c r="J16" i="20"/>
  <c r="E24" i="20"/>
  <c r="E16" i="20"/>
  <c r="D24" i="20"/>
  <c r="D16" i="20"/>
  <c r="F24" i="20"/>
  <c r="Q15" i="4"/>
  <c r="S15" i="4"/>
  <c r="S16" i="4" s="1"/>
  <c r="R15" i="4"/>
  <c r="R16" i="4" s="1"/>
  <c r="F16" i="15" l="1"/>
  <c r="F17" i="15" s="1"/>
  <c r="H16" i="15"/>
  <c r="H17" i="15" s="1"/>
  <c r="H26" i="15" s="1"/>
  <c r="H34" i="15" s="1"/>
  <c r="H37" i="15" s="1"/>
  <c r="H39" i="15" s="1"/>
  <c r="G16" i="15"/>
  <c r="G17" i="15" s="1"/>
  <c r="G18" i="15" s="1"/>
  <c r="G6" i="20"/>
  <c r="D27" i="15"/>
  <c r="D34" i="15"/>
  <c r="D37" i="15" s="1"/>
  <c r="D39" i="15" s="1"/>
  <c r="D18" i="15"/>
  <c r="I26" i="15"/>
  <c r="I34" i="15" s="1"/>
  <c r="I37" i="15" s="1"/>
  <c r="I39" i="15" s="1"/>
  <c r="L16" i="15"/>
  <c r="L17" i="15" s="1"/>
  <c r="J16" i="15"/>
  <c r="J17" i="15" s="1"/>
  <c r="J18" i="15" s="1"/>
  <c r="K16" i="15"/>
  <c r="K17" i="15" s="1"/>
  <c r="K18" i="15" s="1"/>
  <c r="M16" i="15"/>
  <c r="M17" i="15" s="1"/>
  <c r="E27" i="15"/>
  <c r="J32" i="20"/>
  <c r="J25" i="20"/>
  <c r="I32" i="20"/>
  <c r="I25" i="20"/>
  <c r="D32" i="20"/>
  <c r="D25" i="20"/>
  <c r="F32" i="20"/>
  <c r="F25" i="20"/>
  <c r="E25" i="20"/>
  <c r="E32" i="20"/>
  <c r="Q24" i="4"/>
  <c r="S24" i="4"/>
  <c r="R24" i="4"/>
  <c r="Q16" i="4"/>
  <c r="G44" i="20" l="1"/>
  <c r="H18" i="15"/>
  <c r="G26" i="15"/>
  <c r="G27" i="15" s="1"/>
  <c r="Q32" i="4"/>
  <c r="Q35" i="4" s="1"/>
  <c r="Q37" i="4" s="1"/>
  <c r="Q25" i="4"/>
  <c r="F18" i="15"/>
  <c r="F26" i="15"/>
  <c r="H27" i="15"/>
  <c r="F35" i="20"/>
  <c r="J35" i="20"/>
  <c r="E35" i="20"/>
  <c r="D35" i="20"/>
  <c r="I35" i="20"/>
  <c r="K26" i="15"/>
  <c r="K34" i="15" s="1"/>
  <c r="K37" i="15" s="1"/>
  <c r="K39" i="15" s="1"/>
  <c r="I27" i="15"/>
  <c r="L26" i="15"/>
  <c r="L18" i="15"/>
  <c r="J26" i="15"/>
  <c r="J27" i="15" s="1"/>
  <c r="N16" i="15"/>
  <c r="N17" i="15" s="1"/>
  <c r="M26" i="15"/>
  <c r="M18" i="15"/>
  <c r="R32" i="4"/>
  <c r="S32" i="4"/>
  <c r="S25" i="4"/>
  <c r="R25" i="4"/>
  <c r="E37" i="20" l="1"/>
  <c r="F37" i="20"/>
  <c r="D37" i="20"/>
  <c r="J37" i="20"/>
  <c r="I37" i="20"/>
  <c r="G34" i="15"/>
  <c r="G37" i="15" s="1"/>
  <c r="G39" i="15" s="1"/>
  <c r="AA16" i="15"/>
  <c r="AA17" i="15" s="1"/>
  <c r="W16" i="15"/>
  <c r="W17" i="15" s="1"/>
  <c r="S16" i="15"/>
  <c r="S17" i="15" s="1"/>
  <c r="Z16" i="15"/>
  <c r="Z17" i="15" s="1"/>
  <c r="V16" i="15"/>
  <c r="V17" i="15" s="1"/>
  <c r="R16" i="15"/>
  <c r="R17" i="15" s="1"/>
  <c r="Y16" i="15"/>
  <c r="Y17" i="15" s="1"/>
  <c r="U16" i="15"/>
  <c r="U17" i="15" s="1"/>
  <c r="X16" i="15"/>
  <c r="X17" i="15" s="1"/>
  <c r="T16" i="15"/>
  <c r="T17" i="15" s="1"/>
  <c r="P16" i="15"/>
  <c r="P17" i="15" s="1"/>
  <c r="F27" i="15"/>
  <c r="F34" i="15"/>
  <c r="F37" i="15" s="1"/>
  <c r="F39" i="15" s="1"/>
  <c r="O16" i="15"/>
  <c r="O17" i="15" s="1"/>
  <c r="O18" i="15" s="1"/>
  <c r="AC12" i="15"/>
  <c r="G10" i="20" s="1"/>
  <c r="K27" i="15"/>
  <c r="J34" i="15"/>
  <c r="J37" i="15" s="1"/>
  <c r="J39" i="15" s="1"/>
  <c r="L34" i="15"/>
  <c r="L37" i="15" s="1"/>
  <c r="L39" i="15" s="1"/>
  <c r="L27" i="15"/>
  <c r="M34" i="15"/>
  <c r="M37" i="15" s="1"/>
  <c r="M39" i="15" s="1"/>
  <c r="M27" i="15"/>
  <c r="N18" i="15"/>
  <c r="N26" i="15"/>
  <c r="R35" i="4"/>
  <c r="R37" i="4" s="1"/>
  <c r="S35" i="4"/>
  <c r="S37" i="4" s="1"/>
  <c r="U26" i="15" l="1"/>
  <c r="U18" i="15"/>
  <c r="Y18" i="15"/>
  <c r="Y26" i="15"/>
  <c r="X26" i="15"/>
  <c r="X18" i="15"/>
  <c r="R18" i="15"/>
  <c r="R26" i="15"/>
  <c r="W18" i="15"/>
  <c r="W26" i="15"/>
  <c r="P26" i="15"/>
  <c r="P18" i="15"/>
  <c r="Z26" i="15"/>
  <c r="Z18" i="15"/>
  <c r="T26" i="15"/>
  <c r="T18" i="15"/>
  <c r="S18" i="15"/>
  <c r="S26" i="15"/>
  <c r="AD8" i="15"/>
  <c r="Q16" i="15"/>
  <c r="Q17" i="15" s="1"/>
  <c r="V26" i="15"/>
  <c r="V18" i="15"/>
  <c r="AA18" i="15"/>
  <c r="AA26" i="15"/>
  <c r="AC16" i="15"/>
  <c r="AC17" i="15" s="1"/>
  <c r="O26" i="15"/>
  <c r="O34" i="15" s="1"/>
  <c r="O37" i="15" s="1"/>
  <c r="O39" i="15" s="1"/>
  <c r="N27" i="15"/>
  <c r="N34" i="15"/>
  <c r="N37" i="15" s="1"/>
  <c r="N39" i="15" s="1"/>
  <c r="G14" i="20" l="1"/>
  <c r="G15" i="20" s="1"/>
  <c r="AD16" i="15"/>
  <c r="AD17" i="15" s="1"/>
  <c r="AD18" i="15" s="1"/>
  <c r="H6" i="20"/>
  <c r="AA34" i="15"/>
  <c r="AA37" i="15" s="1"/>
  <c r="AA39" i="15" s="1"/>
  <c r="AA27" i="15"/>
  <c r="R27" i="15"/>
  <c r="R34" i="15"/>
  <c r="R37" i="15" s="1"/>
  <c r="R39" i="15" s="1"/>
  <c r="Y27" i="15"/>
  <c r="Y34" i="15"/>
  <c r="Y37" i="15" s="1"/>
  <c r="Y39" i="15" s="1"/>
  <c r="T27" i="15"/>
  <c r="T34" i="15"/>
  <c r="T37" i="15" s="1"/>
  <c r="T39" i="15" s="1"/>
  <c r="Q18" i="15"/>
  <c r="Q26" i="15"/>
  <c r="AD26" i="15"/>
  <c r="P34" i="15"/>
  <c r="P37" i="15" s="1"/>
  <c r="P39" i="15" s="1"/>
  <c r="P27" i="15"/>
  <c r="S34" i="15"/>
  <c r="S37" i="15" s="1"/>
  <c r="S39" i="15" s="1"/>
  <c r="S27" i="15"/>
  <c r="W27" i="15"/>
  <c r="W34" i="15"/>
  <c r="W37" i="15" s="1"/>
  <c r="W39" i="15" s="1"/>
  <c r="V27" i="15"/>
  <c r="V34" i="15"/>
  <c r="V37" i="15" s="1"/>
  <c r="V39" i="15" s="1"/>
  <c r="Z27" i="15"/>
  <c r="Z34" i="15"/>
  <c r="Z37" i="15" s="1"/>
  <c r="Z39" i="15" s="1"/>
  <c r="X34" i="15"/>
  <c r="X37" i="15" s="1"/>
  <c r="X39" i="15" s="1"/>
  <c r="X27" i="15"/>
  <c r="U34" i="15"/>
  <c r="U37" i="15" s="1"/>
  <c r="U39" i="15" s="1"/>
  <c r="U27" i="15"/>
  <c r="O27" i="15"/>
  <c r="AC18" i="15"/>
  <c r="AC26" i="15"/>
  <c r="G16" i="20" l="1"/>
  <c r="G24" i="20"/>
  <c r="H44" i="20"/>
  <c r="H14" i="20"/>
  <c r="H15" i="20" s="1"/>
  <c r="AD27" i="15"/>
  <c r="AD34" i="15"/>
  <c r="AD37" i="15" s="1"/>
  <c r="AD39" i="15" s="1"/>
  <c r="Q27" i="15"/>
  <c r="Q34" i="15"/>
  <c r="Q37" i="15" s="1"/>
  <c r="Q39" i="15" s="1"/>
  <c r="AC27" i="15"/>
  <c r="AC34" i="15"/>
  <c r="AC37" i="15" s="1"/>
  <c r="AC39" i="15" s="1"/>
  <c r="G25" i="20" l="1"/>
  <c r="G32" i="20"/>
  <c r="G35" i="20" s="1"/>
  <c r="H24" i="20"/>
  <c r="H16" i="20"/>
  <c r="G37" i="20" l="1"/>
  <c r="G70" i="20" s="1"/>
  <c r="H25" i="20"/>
  <c r="H32" i="20"/>
  <c r="H35" i="20" l="1"/>
  <c r="H37" i="20" l="1"/>
  <c r="H70" i="20" s="1"/>
  <c r="I70" i="20" s="1"/>
  <c r="J70" i="20" s="1"/>
  <c r="N22" i="6" l="1"/>
  <c r="M22" i="6"/>
  <c r="L22" i="6"/>
  <c r="J3" i="20"/>
  <c r="I3" i="20"/>
  <c r="H3" i="20"/>
  <c r="G3" i="20"/>
  <c r="O77" i="15" l="1"/>
  <c r="N77" i="15"/>
  <c r="M77" i="15"/>
  <c r="L77" i="15"/>
  <c r="K77" i="15"/>
  <c r="J77" i="15"/>
  <c r="I77" i="15"/>
  <c r="H77" i="15"/>
  <c r="G77" i="15"/>
  <c r="F77" i="15"/>
  <c r="E77" i="15"/>
  <c r="D77" i="15"/>
  <c r="C73" i="15"/>
  <c r="C72" i="15"/>
  <c r="C71" i="15"/>
  <c r="C70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O60" i="15"/>
  <c r="O67" i="15" s="1"/>
  <c r="N60" i="15"/>
  <c r="N67" i="15" s="1"/>
  <c r="M60" i="15"/>
  <c r="M67" i="15" s="1"/>
  <c r="L60" i="15"/>
  <c r="L67" i="15" s="1"/>
  <c r="K60" i="15"/>
  <c r="K67" i="15" s="1"/>
  <c r="J60" i="15"/>
  <c r="J67" i="15" s="1"/>
  <c r="I60" i="15"/>
  <c r="I67" i="15" s="1"/>
  <c r="H60" i="15"/>
  <c r="H67" i="15" s="1"/>
  <c r="G60" i="15"/>
  <c r="G67" i="15" s="1"/>
  <c r="F60" i="15"/>
  <c r="F67" i="15" s="1"/>
  <c r="E60" i="15"/>
  <c r="E67" i="15" s="1"/>
  <c r="D60" i="15"/>
  <c r="D67" i="15" s="1"/>
  <c r="O50" i="15"/>
  <c r="N50" i="15"/>
  <c r="M50" i="15"/>
  <c r="L50" i="15"/>
  <c r="K50" i="15"/>
  <c r="J50" i="15"/>
  <c r="I50" i="15"/>
  <c r="H50" i="15"/>
  <c r="G50" i="15"/>
  <c r="F50" i="15"/>
  <c r="E50" i="15"/>
  <c r="D50" i="15"/>
  <c r="O46" i="15"/>
  <c r="O59" i="15" s="1"/>
  <c r="N46" i="15"/>
  <c r="N59" i="15" s="1"/>
  <c r="N68" i="15" s="1"/>
  <c r="M46" i="15"/>
  <c r="M59" i="15" s="1"/>
  <c r="M68" i="15" s="1"/>
  <c r="M85" i="15" s="1"/>
  <c r="L46" i="15"/>
  <c r="L59" i="15" s="1"/>
  <c r="K46" i="15"/>
  <c r="K59" i="15" s="1"/>
  <c r="K68" i="15" s="1"/>
  <c r="K85" i="15" s="1"/>
  <c r="J46" i="15"/>
  <c r="J59" i="15" s="1"/>
  <c r="J68" i="15" s="1"/>
  <c r="J85" i="15" s="1"/>
  <c r="I46" i="15"/>
  <c r="I59" i="15" s="1"/>
  <c r="H46" i="15"/>
  <c r="H59" i="15" s="1"/>
  <c r="H68" i="15" s="1"/>
  <c r="G46" i="15"/>
  <c r="G59" i="15" s="1"/>
  <c r="G68" i="15" s="1"/>
  <c r="G85" i="15" s="1"/>
  <c r="F46" i="15"/>
  <c r="F59" i="15" s="1"/>
  <c r="F68" i="15" s="1"/>
  <c r="F85" i="15" s="1"/>
  <c r="E46" i="15"/>
  <c r="E59" i="15" s="1"/>
  <c r="E68" i="15" s="1"/>
  <c r="E85" i="15" s="1"/>
  <c r="D46" i="15"/>
  <c r="D59" i="15" s="1"/>
  <c r="D68" i="15" s="1"/>
  <c r="P32" i="2"/>
  <c r="P30" i="2"/>
  <c r="H12" i="1"/>
  <c r="G12" i="1"/>
  <c r="F12" i="1"/>
  <c r="P43" i="15" s="1"/>
  <c r="E12" i="1"/>
  <c r="D43" i="15" s="1"/>
  <c r="D12" i="1"/>
  <c r="C12" i="1"/>
  <c r="B12" i="1"/>
  <c r="D4" i="20" l="1"/>
  <c r="Q4" i="4"/>
  <c r="E4" i="20"/>
  <c r="R4" i="4"/>
  <c r="F4" i="20"/>
  <c r="S4" i="4"/>
  <c r="AC45" i="15"/>
  <c r="AC6" i="15"/>
  <c r="D4" i="15"/>
  <c r="AD45" i="15"/>
  <c r="AD6" i="15"/>
  <c r="P4" i="15"/>
  <c r="G4" i="20"/>
  <c r="L23" i="6"/>
  <c r="H4" i="20"/>
  <c r="I4" i="20"/>
  <c r="M23" i="6"/>
  <c r="J4" i="20"/>
  <c r="N23" i="6"/>
  <c r="N85" i="15"/>
  <c r="O68" i="15"/>
  <c r="O85" i="15" s="1"/>
  <c r="D85" i="15"/>
  <c r="D87" i="15" s="1"/>
  <c r="E86" i="15" s="1"/>
  <c r="E87" i="15" s="1"/>
  <c r="F86" i="15" s="1"/>
  <c r="F87" i="15" s="1"/>
  <c r="G86" i="15" s="1"/>
  <c r="G87" i="15" s="1"/>
  <c r="H86" i="15" s="1"/>
  <c r="H85" i="15"/>
  <c r="I68" i="15"/>
  <c r="I85" i="15" s="1"/>
  <c r="L68" i="15"/>
  <c r="L85" i="15" s="1"/>
  <c r="H87" i="15" l="1"/>
  <c r="I86" i="15" s="1"/>
  <c r="I87" i="15" s="1"/>
  <c r="J86" i="15" s="1"/>
  <c r="J87" i="15" s="1"/>
  <c r="K86" i="15" s="1"/>
  <c r="K87" i="15" s="1"/>
  <c r="L86" i="15" s="1"/>
  <c r="L87" i="15" s="1"/>
  <c r="M86" i="15" s="1"/>
  <c r="M87" i="15" s="1"/>
  <c r="N86" i="15" s="1"/>
  <c r="N87" i="15" s="1"/>
  <c r="O86" i="15" s="1"/>
  <c r="O87" i="15" s="1"/>
  <c r="P86" i="15" s="1"/>
  <c r="P87" i="15" s="1"/>
  <c r="Q86" i="15" s="1"/>
  <c r="Q87" i="15" s="1"/>
  <c r="R86" i="15" s="1"/>
  <c r="R87" i="15" s="1"/>
  <c r="S86" i="15" s="1"/>
  <c r="S87" i="15" s="1"/>
  <c r="T86" i="15" s="1"/>
  <c r="T87" i="15" s="1"/>
  <c r="U86" i="15" s="1"/>
  <c r="U87" i="15" s="1"/>
  <c r="V86" i="15" s="1"/>
  <c r="V87" i="15" s="1"/>
  <c r="W86" i="15" s="1"/>
  <c r="W87" i="15" s="1"/>
  <c r="X86" i="15" s="1"/>
  <c r="X87" i="15" s="1"/>
  <c r="Y86" i="15" s="1"/>
  <c r="Y87" i="15" s="1"/>
  <c r="Z86" i="15" s="1"/>
  <c r="Z87" i="15" s="1"/>
  <c r="AA86" i="15" s="1"/>
  <c r="AA87" i="15" s="1"/>
  <c r="I65" i="20" l="1"/>
  <c r="J65" i="20" s="1"/>
</calcChain>
</file>

<file path=xl/sharedStrings.xml><?xml version="1.0" encoding="utf-8"?>
<sst xmlns="http://schemas.openxmlformats.org/spreadsheetml/2006/main" count="285" uniqueCount="207">
  <si>
    <r>
      <rPr>
        <sz val="10"/>
        <color theme="1"/>
        <rFont val="ＭＳ Ｐゴシック"/>
        <family val="3"/>
        <charset val="128"/>
      </rPr>
      <t>対象事業者名</t>
    </r>
    <rPh sb="0" eb="2">
      <t>タイショウ</t>
    </rPh>
    <rPh sb="2" eb="5">
      <t>ジギョウシャ</t>
    </rPh>
    <rPh sb="5" eb="6">
      <t>メイ</t>
    </rPh>
    <phoneticPr fontId="6"/>
  </si>
  <si>
    <r>
      <rPr>
        <sz val="10"/>
        <color theme="1"/>
        <rFont val="ＭＳ Ｐゴシック"/>
        <family val="3"/>
        <charset val="128"/>
      </rPr>
      <t>株式会社●●●●</t>
    </r>
    <rPh sb="0" eb="4">
      <t>カブシキガイシャ</t>
    </rPh>
    <phoneticPr fontId="6"/>
  </si>
  <si>
    <r>
      <rPr>
        <sz val="10"/>
        <color theme="1"/>
        <rFont val="ＭＳ Ｐゴシック"/>
        <family val="3"/>
        <charset val="128"/>
      </rPr>
      <t>代表者名</t>
    </r>
    <rPh sb="0" eb="3">
      <t>ダイヒョウシャ</t>
    </rPh>
    <rPh sb="3" eb="4">
      <t>メイ</t>
    </rPh>
    <phoneticPr fontId="6"/>
  </si>
  <si>
    <t>直近決算期</t>
    <rPh sb="0" eb="2">
      <t>チョッキン</t>
    </rPh>
    <rPh sb="2" eb="5">
      <t>ケッサンキ</t>
    </rPh>
    <phoneticPr fontId="6"/>
  </si>
  <si>
    <t>直近期</t>
    <rPh sb="0" eb="2">
      <t>チョッキン</t>
    </rPh>
    <rPh sb="2" eb="3">
      <t>キ</t>
    </rPh>
    <phoneticPr fontId="6"/>
  </si>
  <si>
    <r>
      <rPr>
        <sz val="10"/>
        <rFont val="ＭＳ Ｐゴシック"/>
        <family val="3"/>
        <charset val="128"/>
      </rPr>
      <t>実績</t>
    </r>
    <rPh sb="0" eb="2">
      <t>ジッセキ</t>
    </rPh>
    <phoneticPr fontId="15"/>
  </si>
  <si>
    <t>実績</t>
    <rPh sb="0" eb="2">
      <t>ジッセキ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</si>
  <si>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期</t>
    </r>
    <rPh sb="0" eb="2">
      <t>ケイカク</t>
    </rPh>
    <rPh sb="3" eb="4">
      <t>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</si>
  <si>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期</t>
    </r>
    <rPh sb="0" eb="2">
      <t>ケイカク</t>
    </rPh>
    <rPh sb="3" eb="4">
      <t>キ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</si>
  <si>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期</t>
    </r>
    <rPh sb="0" eb="2">
      <t>ケイカク</t>
    </rPh>
    <phoneticPr fontId="15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</si>
  <si>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期</t>
    </r>
    <rPh sb="0" eb="2">
      <t>ケイカク</t>
    </rPh>
    <phoneticPr fontId="15"/>
  </si>
  <si>
    <t>中項目</t>
    <rPh sb="0" eb="1">
      <t>チュウ</t>
    </rPh>
    <rPh sb="1" eb="3">
      <t>コウモク</t>
    </rPh>
    <phoneticPr fontId="6"/>
  </si>
  <si>
    <t>ビジネスモデル俯瞰図</t>
    <rPh sb="7" eb="10">
      <t>フカンズ</t>
    </rPh>
    <phoneticPr fontId="6"/>
  </si>
  <si>
    <t>損益実績</t>
    <rPh sb="0" eb="2">
      <t>ソンエキ</t>
    </rPh>
    <rPh sb="2" eb="4">
      <t>ジッセキ</t>
    </rPh>
    <phoneticPr fontId="6"/>
  </si>
  <si>
    <t>現状の課題と問題点</t>
    <rPh sb="0" eb="2">
      <t>ゲンジョウ</t>
    </rPh>
    <rPh sb="3" eb="5">
      <t>カダイ</t>
    </rPh>
    <rPh sb="6" eb="9">
      <t>モンダイテン</t>
    </rPh>
    <phoneticPr fontId="6"/>
  </si>
  <si>
    <t>アクションプラン</t>
    <phoneticPr fontId="6"/>
  </si>
  <si>
    <t>損益計画</t>
    <rPh sb="0" eb="2">
      <t>ソンエキ</t>
    </rPh>
    <rPh sb="2" eb="4">
      <t>ケイカク</t>
    </rPh>
    <phoneticPr fontId="6"/>
  </si>
  <si>
    <t>簡易キャッシュフロー計画</t>
    <rPh sb="0" eb="2">
      <t>カンイ</t>
    </rPh>
    <rPh sb="10" eb="12">
      <t>ケイカク</t>
    </rPh>
    <phoneticPr fontId="6"/>
  </si>
  <si>
    <t>収益力改善計画</t>
    <rPh sb="0" eb="2">
      <t>シュウエキ</t>
    </rPh>
    <rPh sb="2" eb="3">
      <t>チカラ</t>
    </rPh>
    <rPh sb="3" eb="5">
      <t>カイゼン</t>
    </rPh>
    <rPh sb="5" eb="7">
      <t>ケイカク</t>
    </rPh>
    <phoneticPr fontId="6"/>
  </si>
  <si>
    <r>
      <rPr>
        <sz val="14"/>
        <rFont val="ＭＳ Ｐゴシック"/>
        <family val="3"/>
        <charset val="128"/>
      </rPr>
      <t>●●●●</t>
    </r>
    <r>
      <rPr>
        <sz val="14"/>
        <rFont val="Arial"/>
        <family val="2"/>
      </rPr>
      <t>/</t>
    </r>
    <r>
      <rPr>
        <sz val="14"/>
        <rFont val="ＭＳ Ｐゴシック"/>
        <family val="3"/>
        <charset val="128"/>
      </rPr>
      <t>●●</t>
    </r>
    <r>
      <rPr>
        <sz val="14"/>
        <rFont val="Arial"/>
        <family val="2"/>
      </rPr>
      <t>/</t>
    </r>
    <r>
      <rPr>
        <sz val="14"/>
        <rFont val="ＭＳ Ｐゴシック"/>
        <family val="3"/>
        <charset val="128"/>
      </rPr>
      <t>●●</t>
    </r>
    <phoneticPr fontId="6"/>
  </si>
  <si>
    <r>
      <rPr>
        <sz val="12"/>
        <rFont val="ＭＳ Ｐゴシック"/>
        <family val="3"/>
        <charset val="128"/>
      </rPr>
      <t>（目次）</t>
    </r>
    <rPh sb="1" eb="3">
      <t>モクジ</t>
    </rPh>
    <phoneticPr fontId="6"/>
  </si>
  <si>
    <t>頁</t>
    <rPh sb="0" eb="1">
      <t>ページ</t>
    </rPh>
    <phoneticPr fontId="6"/>
  </si>
  <si>
    <t>月次損益計画</t>
    <rPh sb="0" eb="2">
      <t>ゲツジ</t>
    </rPh>
    <rPh sb="2" eb="4">
      <t>ソンエキ</t>
    </rPh>
    <rPh sb="4" eb="6">
      <t>ケイカク</t>
    </rPh>
    <phoneticPr fontId="6"/>
  </si>
  <si>
    <t>資金繰り予定表</t>
    <rPh sb="0" eb="2">
      <t>シキン</t>
    </rPh>
    <rPh sb="2" eb="3">
      <t>グ</t>
    </rPh>
    <rPh sb="4" eb="7">
      <t>ヨテイヒョウ</t>
    </rPh>
    <phoneticPr fontId="6"/>
  </si>
  <si>
    <t>■ビジネスモデル俯瞰図</t>
    <rPh sb="8" eb="11">
      <t>フカンズ</t>
    </rPh>
    <phoneticPr fontId="6"/>
  </si>
  <si>
    <t>■損益実績</t>
    <rPh sb="1" eb="3">
      <t>ソンエキ</t>
    </rPh>
    <rPh sb="3" eb="5">
      <t>ジッセキ</t>
    </rPh>
    <phoneticPr fontId="6"/>
  </si>
  <si>
    <t>（単位：千円）</t>
    <rPh sb="1" eb="3">
      <t>タンイ</t>
    </rPh>
    <rPh sb="4" eb="6">
      <t>センエン</t>
    </rPh>
    <phoneticPr fontId="6"/>
  </si>
  <si>
    <t>（会社基本情報）</t>
    <rPh sb="1" eb="3">
      <t>カイシャ</t>
    </rPh>
    <rPh sb="3" eb="5">
      <t>キホン</t>
    </rPh>
    <rPh sb="5" eb="7">
      <t>ジョウホウ</t>
    </rPh>
    <phoneticPr fontId="6"/>
  </si>
  <si>
    <t>会社名</t>
    <rPh sb="0" eb="3">
      <t>カイシャメイ</t>
    </rPh>
    <phoneticPr fontId="6"/>
  </si>
  <si>
    <t>：㈱ABC</t>
    <phoneticPr fontId="6"/>
  </si>
  <si>
    <t>代表者及び年齢</t>
    <rPh sb="0" eb="3">
      <t>ダイヒョウシャ</t>
    </rPh>
    <rPh sb="3" eb="4">
      <t>オヨ</t>
    </rPh>
    <rPh sb="5" eb="7">
      <t>ネンレイ</t>
    </rPh>
    <phoneticPr fontId="6"/>
  </si>
  <si>
    <t>売上高</t>
    <rPh sb="0" eb="2">
      <t>ウリアゲ</t>
    </rPh>
    <rPh sb="2" eb="3">
      <t>タカ</t>
    </rPh>
    <phoneticPr fontId="6"/>
  </si>
  <si>
    <t>本社所在地</t>
    <rPh sb="0" eb="2">
      <t>ホンシャ</t>
    </rPh>
    <rPh sb="2" eb="5">
      <t>ショザイチ</t>
    </rPh>
    <phoneticPr fontId="6"/>
  </si>
  <si>
    <t>材料費</t>
    <rPh sb="0" eb="3">
      <t>ザイリョウヒ</t>
    </rPh>
    <phoneticPr fontId="6"/>
  </si>
  <si>
    <t>設立年月日</t>
    <rPh sb="0" eb="2">
      <t>セツリツ</t>
    </rPh>
    <rPh sb="2" eb="5">
      <t>ネンガッピ</t>
    </rPh>
    <phoneticPr fontId="6"/>
  </si>
  <si>
    <t>労務費</t>
    <rPh sb="0" eb="3">
      <t>ロウムヒ</t>
    </rPh>
    <phoneticPr fontId="6"/>
  </si>
  <si>
    <t>株主</t>
    <rPh sb="0" eb="2">
      <t>カブヌシ</t>
    </rPh>
    <phoneticPr fontId="6"/>
  </si>
  <si>
    <t>外注費</t>
    <rPh sb="0" eb="3">
      <t>ガイチュウヒ</t>
    </rPh>
    <phoneticPr fontId="6"/>
  </si>
  <si>
    <t>役員構成</t>
    <rPh sb="0" eb="2">
      <t>ヤクイン</t>
    </rPh>
    <rPh sb="2" eb="4">
      <t>コウセイ</t>
    </rPh>
    <phoneticPr fontId="6"/>
  </si>
  <si>
    <t>：●●代表取締役社長、■■取締役</t>
    <rPh sb="3" eb="5">
      <t>ダイヒョウ</t>
    </rPh>
    <rPh sb="5" eb="8">
      <t>トリシマリヤク</t>
    </rPh>
    <rPh sb="8" eb="10">
      <t>シャチョウ</t>
    </rPh>
    <rPh sb="13" eb="16">
      <t>トリシマリヤク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</si>
  <si>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</si>
  <si>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経営理念</t>
    <rPh sb="0" eb="2">
      <t>ケイエイ</t>
    </rPh>
    <rPh sb="2" eb="4">
      <t>リネン</t>
    </rPh>
    <phoneticPr fontId="6"/>
  </si>
  <si>
    <t>その他製造経費</t>
    <rPh sb="2" eb="3">
      <t>タ</t>
    </rPh>
    <rPh sb="3" eb="5">
      <t>セイゾウ</t>
    </rPh>
    <rPh sb="5" eb="7">
      <t>ケイヒ</t>
    </rPh>
    <phoneticPr fontId="6"/>
  </si>
  <si>
    <t>仕入</t>
    <rPh sb="0" eb="2">
      <t>シイレ</t>
    </rPh>
    <phoneticPr fontId="6"/>
  </si>
  <si>
    <t>※必要に応じて科目追加</t>
    <rPh sb="1" eb="3">
      <t>ヒツヨウ</t>
    </rPh>
    <rPh sb="4" eb="5">
      <t>オウ</t>
    </rPh>
    <rPh sb="7" eb="9">
      <t>カモク</t>
    </rPh>
    <rPh sb="9" eb="11">
      <t>ツイカ</t>
    </rPh>
    <phoneticPr fontId="6"/>
  </si>
  <si>
    <t>売上原価</t>
    <rPh sb="0" eb="2">
      <t>ウリアゲ</t>
    </rPh>
    <rPh sb="2" eb="4">
      <t>ゲンカ</t>
    </rPh>
    <phoneticPr fontId="6"/>
  </si>
  <si>
    <t>売上総利益</t>
    <rPh sb="0" eb="2">
      <t>ウリアゲ</t>
    </rPh>
    <rPh sb="2" eb="5">
      <t>ソウリエキ</t>
    </rPh>
    <phoneticPr fontId="6"/>
  </si>
  <si>
    <t>売上総利益率</t>
    <rPh sb="0" eb="2">
      <t>ウリアゲ</t>
    </rPh>
    <rPh sb="2" eb="5">
      <t>ソウリエキ</t>
    </rPh>
    <rPh sb="5" eb="6">
      <t>リツ</t>
    </rPh>
    <phoneticPr fontId="6"/>
  </si>
  <si>
    <t>役員報酬</t>
    <rPh sb="0" eb="2">
      <t>ヤクイン</t>
    </rPh>
    <rPh sb="2" eb="4">
      <t>ホウシュウ</t>
    </rPh>
    <phoneticPr fontId="6"/>
  </si>
  <si>
    <t>人件費（役員報酬以外）</t>
    <rPh sb="0" eb="3">
      <t>ジンケンヒ</t>
    </rPh>
    <rPh sb="4" eb="6">
      <t>ヤクイン</t>
    </rPh>
    <rPh sb="6" eb="8">
      <t>ホウシュウ</t>
    </rPh>
    <rPh sb="8" eb="10">
      <t>イガイ</t>
    </rPh>
    <phoneticPr fontId="6"/>
  </si>
  <si>
    <t>その他経費</t>
    <rPh sb="2" eb="3">
      <t>タ</t>
    </rPh>
    <rPh sb="3" eb="5">
      <t>ケイヒ</t>
    </rPh>
    <phoneticPr fontId="6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</si>
  <si>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6"/>
  </si>
  <si>
    <t>営業利益</t>
    <rPh sb="0" eb="2">
      <t>エイギョウ</t>
    </rPh>
    <rPh sb="2" eb="4">
      <t>リエキ</t>
    </rPh>
    <phoneticPr fontId="6"/>
  </si>
  <si>
    <t>営業利益率</t>
    <rPh sb="0" eb="2">
      <t>エイギョウ</t>
    </rPh>
    <rPh sb="2" eb="4">
      <t>リエキ</t>
    </rPh>
    <rPh sb="4" eb="5">
      <t>リツ</t>
    </rPh>
    <phoneticPr fontId="6"/>
  </si>
  <si>
    <t>受取利息</t>
    <rPh sb="0" eb="2">
      <t>ウケトリ</t>
    </rPh>
    <rPh sb="2" eb="4">
      <t>リソク</t>
    </rPh>
    <phoneticPr fontId="6"/>
  </si>
  <si>
    <t>その他</t>
    <rPh sb="2" eb="3">
      <t>タ</t>
    </rPh>
    <phoneticPr fontId="6"/>
  </si>
  <si>
    <t>営業外収益</t>
    <rPh sb="0" eb="3">
      <t>エイギョウガイ</t>
    </rPh>
    <rPh sb="3" eb="5">
      <t>シュウエキ</t>
    </rPh>
    <phoneticPr fontId="6"/>
  </si>
  <si>
    <t>支払利息</t>
    <rPh sb="0" eb="2">
      <t>シハライ</t>
    </rPh>
    <rPh sb="2" eb="4">
      <t>リソク</t>
    </rPh>
    <phoneticPr fontId="6"/>
  </si>
  <si>
    <t>営業外費用</t>
    <rPh sb="0" eb="3">
      <t>エイギョウガイ</t>
    </rPh>
    <rPh sb="3" eb="5">
      <t>ヒヨウ</t>
    </rPh>
    <phoneticPr fontId="6"/>
  </si>
  <si>
    <t>経常利益</t>
    <rPh sb="0" eb="2">
      <t>ケイツネ</t>
    </rPh>
    <rPh sb="2" eb="4">
      <t>リエキ</t>
    </rPh>
    <phoneticPr fontId="6"/>
  </si>
  <si>
    <t>特別利益</t>
    <rPh sb="0" eb="2">
      <t>トクベツ</t>
    </rPh>
    <rPh sb="2" eb="4">
      <t>リエキ</t>
    </rPh>
    <phoneticPr fontId="6"/>
  </si>
  <si>
    <t>特別損失</t>
    <rPh sb="0" eb="2">
      <t>トクベツ</t>
    </rPh>
    <rPh sb="2" eb="4">
      <t>ソンシツ</t>
    </rPh>
    <phoneticPr fontId="6"/>
  </si>
  <si>
    <t>税引き前利益</t>
    <rPh sb="0" eb="2">
      <t>ゼイビ</t>
    </rPh>
    <rPh sb="3" eb="4">
      <t>マエ</t>
    </rPh>
    <rPh sb="4" eb="6">
      <t>リエキ</t>
    </rPh>
    <phoneticPr fontId="6"/>
  </si>
  <si>
    <t>法人税等</t>
    <rPh sb="0" eb="3">
      <t>ホウジンゼイ</t>
    </rPh>
    <rPh sb="3" eb="4">
      <t>トウ</t>
    </rPh>
    <phoneticPr fontId="6"/>
  </si>
  <si>
    <t>当期純利益</t>
    <rPh sb="0" eb="2">
      <t>トウキ</t>
    </rPh>
    <rPh sb="2" eb="5">
      <t>ジュンリエキ</t>
    </rPh>
    <phoneticPr fontId="6"/>
  </si>
  <si>
    <t>（償却前利益）</t>
    <rPh sb="1" eb="3">
      <t>ショウキャク</t>
    </rPh>
    <rPh sb="3" eb="4">
      <t>マエ</t>
    </rPh>
    <rPh sb="4" eb="6">
      <t>リエキ</t>
    </rPh>
    <phoneticPr fontId="6"/>
  </si>
  <si>
    <t>償却前営業利益</t>
    <rPh sb="0" eb="2">
      <t>ショウキャク</t>
    </rPh>
    <rPh sb="2" eb="3">
      <t>マエ</t>
    </rPh>
    <rPh sb="3" eb="5">
      <t>エイギョウ</t>
    </rPh>
    <rPh sb="5" eb="7">
      <t>リエキ</t>
    </rPh>
    <phoneticPr fontId="6"/>
  </si>
  <si>
    <t>償却前経常利益</t>
    <rPh sb="0" eb="2">
      <t>ショウキャク</t>
    </rPh>
    <rPh sb="2" eb="3">
      <t>マエ</t>
    </rPh>
    <rPh sb="3" eb="5">
      <t>ケイツネ</t>
    </rPh>
    <rPh sb="5" eb="7">
      <t>リエキ</t>
    </rPh>
    <phoneticPr fontId="6"/>
  </si>
  <si>
    <t>（売上比率）</t>
    <rPh sb="1" eb="3">
      <t>ウリアゲ</t>
    </rPh>
    <rPh sb="3" eb="5">
      <t>ヒリツ</t>
    </rPh>
    <phoneticPr fontId="6"/>
  </si>
  <si>
    <t>材料費率</t>
    <rPh sb="0" eb="3">
      <t>ザイリョウヒ</t>
    </rPh>
    <rPh sb="3" eb="4">
      <t>リツ</t>
    </rPh>
    <phoneticPr fontId="6"/>
  </si>
  <si>
    <t>労務費率</t>
    <rPh sb="0" eb="3">
      <t>ロウムヒ</t>
    </rPh>
    <rPh sb="3" eb="4">
      <t>リツ</t>
    </rPh>
    <phoneticPr fontId="6"/>
  </si>
  <si>
    <t>外注比率</t>
    <rPh sb="0" eb="2">
      <t>ガイチュウ</t>
    </rPh>
    <rPh sb="2" eb="4">
      <t>ヒリツ</t>
    </rPh>
    <phoneticPr fontId="6"/>
  </si>
  <si>
    <t>（経営管理指標）</t>
    <rPh sb="1" eb="3">
      <t>ケイエイ</t>
    </rPh>
    <rPh sb="3" eb="5">
      <t>カンリ</t>
    </rPh>
    <rPh sb="5" eb="7">
      <t>シヒョウ</t>
    </rPh>
    <phoneticPr fontId="6"/>
  </si>
  <si>
    <r>
      <rPr>
        <sz val="10"/>
        <rFont val="ＭＳ Ｐゴシック"/>
        <family val="3"/>
        <charset val="128"/>
      </rPr>
      <t>大項目</t>
    </r>
    <rPh sb="0" eb="3">
      <t>ダイコウモク</t>
    </rPh>
    <phoneticPr fontId="6"/>
  </si>
  <si>
    <r>
      <rPr>
        <sz val="10"/>
        <rFont val="ＭＳ Ｐゴシック"/>
        <family val="3"/>
        <charset val="128"/>
      </rPr>
      <t>経営全般</t>
    </r>
    <rPh sb="0" eb="2">
      <t>ケイエイ</t>
    </rPh>
    <rPh sb="2" eb="4">
      <t>ゼンパン</t>
    </rPh>
    <phoneticPr fontId="6"/>
  </si>
  <si>
    <t>売上・収益</t>
    <rPh sb="0" eb="2">
      <t>ウリアゲ</t>
    </rPh>
    <rPh sb="3" eb="5">
      <t>シュウエキ</t>
    </rPh>
    <phoneticPr fontId="6"/>
  </si>
  <si>
    <t>原価・販管費</t>
    <rPh sb="0" eb="2">
      <t>ゲンカ</t>
    </rPh>
    <rPh sb="3" eb="6">
      <t>ハンカンヒ</t>
    </rPh>
    <phoneticPr fontId="6"/>
  </si>
  <si>
    <r>
      <rPr>
        <sz val="10"/>
        <rFont val="ＭＳ Ｐゴシック"/>
        <family val="3"/>
        <charset val="128"/>
      </rPr>
      <t>財務</t>
    </r>
    <rPh sb="0" eb="2">
      <t>ザイム</t>
    </rPh>
    <phoneticPr fontId="6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</si>
  <si>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6"/>
  </si>
  <si>
    <r>
      <rPr>
        <sz val="10"/>
        <rFont val="ＭＳ Ｐゴシック"/>
        <family val="3"/>
        <charset val="128"/>
      </rPr>
      <t>■アクションプラン</t>
    </r>
    <phoneticPr fontId="6"/>
  </si>
  <si>
    <r>
      <rPr>
        <sz val="10"/>
        <rFont val="ＭＳ Ｐゴシック"/>
        <family val="3"/>
        <charset val="128"/>
      </rPr>
      <t>（単位：千円）</t>
    </r>
    <rPh sb="1" eb="3">
      <t>タンイ</t>
    </rPh>
    <rPh sb="4" eb="6">
      <t>センエン</t>
    </rPh>
    <phoneticPr fontId="6"/>
  </si>
  <si>
    <t>No.</t>
    <phoneticPr fontId="6"/>
  </si>
  <si>
    <r>
      <rPr>
        <sz val="10"/>
        <rFont val="ＭＳ Ｐゴシック"/>
        <family val="3"/>
        <charset val="128"/>
      </rPr>
      <t>優先度</t>
    </r>
    <rPh sb="0" eb="3">
      <t>ユウセンド</t>
    </rPh>
    <phoneticPr fontId="6"/>
  </si>
  <si>
    <r>
      <rPr>
        <sz val="10"/>
        <rFont val="ＭＳ Ｐゴシック"/>
        <family val="3"/>
        <charset val="128"/>
      </rPr>
      <t>実行責任者</t>
    </r>
    <rPh sb="0" eb="2">
      <t>ジッコウ</t>
    </rPh>
    <rPh sb="2" eb="5">
      <t>セキニンシャ</t>
    </rPh>
    <phoneticPr fontId="6"/>
  </si>
  <si>
    <t>実行担当者</t>
    <rPh sb="0" eb="2">
      <t>ジッコウ</t>
    </rPh>
    <rPh sb="2" eb="5">
      <t>タントウシャ</t>
    </rPh>
    <phoneticPr fontId="6"/>
  </si>
  <si>
    <r>
      <rPr>
        <sz val="10"/>
        <rFont val="ＭＳ Ｐゴシック"/>
        <family val="3"/>
        <charset val="128"/>
      </rPr>
      <t>実行時期</t>
    </r>
    <rPh sb="0" eb="2">
      <t>ジッコウ</t>
    </rPh>
    <rPh sb="2" eb="4">
      <t>ジキ</t>
    </rPh>
    <phoneticPr fontId="6"/>
  </si>
  <si>
    <t>改善目標(計画0期からの増減)</t>
    <rPh sb="0" eb="2">
      <t>カイゼン</t>
    </rPh>
    <rPh sb="2" eb="4">
      <t>モクヒョウ</t>
    </rPh>
    <rPh sb="5" eb="7">
      <t>ケイカク</t>
    </rPh>
    <rPh sb="8" eb="9">
      <t>キ</t>
    </rPh>
    <rPh sb="12" eb="14">
      <t>ゾウゲン</t>
    </rPh>
    <phoneticPr fontId="6"/>
  </si>
  <si>
    <r>
      <rPr>
        <sz val="10"/>
        <rFont val="ＭＳ Ｐゴシック"/>
        <family val="3"/>
        <charset val="128"/>
      </rPr>
      <t>目標</t>
    </r>
    <rPh sb="0" eb="2">
      <t>モクヒョウ</t>
    </rPh>
    <phoneticPr fontId="6"/>
  </si>
  <si>
    <r>
      <rPr>
        <sz val="10"/>
        <rFont val="ＭＳ Ｐゴシック"/>
        <family val="3"/>
        <charset val="128"/>
      </rPr>
      <t>開始</t>
    </r>
    <rPh sb="0" eb="2">
      <t>カイシ</t>
    </rPh>
    <phoneticPr fontId="6"/>
  </si>
  <si>
    <r>
      <rPr>
        <sz val="10"/>
        <rFont val="ＭＳ Ｐゴシック"/>
        <family val="3"/>
        <charset val="128"/>
      </rPr>
      <t>完了</t>
    </r>
    <rPh sb="0" eb="2">
      <t>カンリョウ</t>
    </rPh>
    <phoneticPr fontId="6"/>
  </si>
  <si>
    <t>PL勘定科目
/経営管理指標等</t>
    <rPh sb="2" eb="4">
      <t>カンジョウ</t>
    </rPh>
    <rPh sb="4" eb="6">
      <t>カモク</t>
    </rPh>
    <rPh sb="8" eb="10">
      <t>ケイエイ</t>
    </rPh>
    <rPh sb="10" eb="12">
      <t>カンリ</t>
    </rPh>
    <rPh sb="12" eb="14">
      <t>シヒョウ</t>
    </rPh>
    <rPh sb="14" eb="15">
      <t>トウ</t>
    </rPh>
    <phoneticPr fontId="6"/>
  </si>
  <si>
    <r>
      <t>1-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</si>
  <si>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1-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</si>
  <si>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1-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</si>
  <si>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売上・
収益</t>
    </r>
    <rPh sb="0" eb="2">
      <t>ウリアゲ</t>
    </rPh>
    <rPh sb="4" eb="6">
      <t>シュウエキ</t>
    </rPh>
    <phoneticPr fontId="6"/>
  </si>
  <si>
    <r>
      <t>2-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</si>
  <si>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2-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</si>
  <si>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2-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</si>
  <si>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原価・
販管費</t>
    </r>
    <rPh sb="0" eb="2">
      <t>ゲンカ</t>
    </rPh>
    <rPh sb="4" eb="7">
      <t>ハンカンヒ</t>
    </rPh>
    <phoneticPr fontId="6"/>
  </si>
  <si>
    <r>
      <t>3-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</si>
  <si>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3-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</si>
  <si>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3-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</si>
  <si>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</si>
  <si>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</si>
  <si>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4-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</si>
  <si>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①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</si>
  <si>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②</t>
    </r>
    <phoneticPr fontId="6"/>
  </si>
  <si>
    <r>
      <t>5-</t>
    </r>
    <r>
      <rPr>
        <sz val="10"/>
        <color theme="1"/>
        <rFont val="ＭＳ Ｐゴシック"/>
        <family val="3"/>
        <charset val="128"/>
      </rPr>
      <t>③</t>
    </r>
    <phoneticPr fontId="6"/>
  </si>
  <si>
    <r>
      <rPr>
        <sz val="10"/>
        <rFont val="ＭＳ Ｐゴシック"/>
        <family val="3"/>
        <charset val="128"/>
      </rPr>
      <t>■モニタリング計画</t>
    </r>
    <rPh sb="7" eb="9">
      <t>ケイカク</t>
    </rPh>
    <phoneticPr fontId="6"/>
  </si>
  <si>
    <r>
      <rPr>
        <sz val="10"/>
        <rFont val="ＭＳ Ｐゴシック"/>
        <family val="3"/>
        <charset val="128"/>
      </rPr>
      <t>モニタリング頻度</t>
    </r>
    <rPh sb="6" eb="8">
      <t>ヒンド</t>
    </rPh>
    <phoneticPr fontId="6"/>
  </si>
  <si>
    <r>
      <rPr>
        <sz val="10"/>
        <rFont val="ＭＳ Ｐゴシック"/>
        <family val="3"/>
        <charset val="128"/>
      </rPr>
      <t>モニタリング報告時期</t>
    </r>
    <rPh sb="6" eb="8">
      <t>ホウコク</t>
    </rPh>
    <rPh sb="8" eb="10">
      <t>ジキ</t>
    </rPh>
    <phoneticPr fontId="6"/>
  </si>
  <si>
    <r>
      <rPr>
        <sz val="10"/>
        <rFont val="ＭＳ Ｐゴシック"/>
        <family val="3"/>
        <charset val="128"/>
      </rPr>
      <t>モニタリング報告内容</t>
    </r>
    <rPh sb="6" eb="8">
      <t>ホウコク</t>
    </rPh>
    <rPh sb="8" eb="10">
      <t>ナイヨウ</t>
    </rPh>
    <phoneticPr fontId="6"/>
  </si>
  <si>
    <t>■損益計画</t>
    <rPh sb="1" eb="3">
      <t>ソンエキ</t>
    </rPh>
    <rPh sb="3" eb="5">
      <t>ケイカク</t>
    </rPh>
    <phoneticPr fontId="6"/>
  </si>
  <si>
    <t>計画数値の主な前提（改善事項）</t>
    <rPh sb="0" eb="2">
      <t>ケイカク</t>
    </rPh>
    <rPh sb="2" eb="4">
      <t>スウチ</t>
    </rPh>
    <rPh sb="5" eb="6">
      <t>オモ</t>
    </rPh>
    <rPh sb="7" eb="9">
      <t>ゼンテイ</t>
    </rPh>
    <rPh sb="10" eb="12">
      <t>カイゼン</t>
    </rPh>
    <rPh sb="12" eb="14">
      <t>ジコウ</t>
    </rPh>
    <phoneticPr fontId="6"/>
  </si>
  <si>
    <r>
      <rPr>
        <sz val="10"/>
        <rFont val="ＭＳ Ｐゴシック"/>
        <family val="3"/>
        <charset val="128"/>
      </rPr>
      <t>売上高</t>
    </r>
    <rPh sb="0" eb="2">
      <t>ウリアゲ</t>
    </rPh>
    <rPh sb="2" eb="3">
      <t>タカ</t>
    </rPh>
    <phoneticPr fontId="6"/>
  </si>
  <si>
    <r>
      <rPr>
        <sz val="10"/>
        <rFont val="ＭＳ Ｐゴシック"/>
        <family val="3"/>
        <charset val="128"/>
      </rPr>
      <t>材料費</t>
    </r>
    <rPh sb="0" eb="3">
      <t>ザイリョウヒ</t>
    </rPh>
    <phoneticPr fontId="6"/>
  </si>
  <si>
    <r>
      <rPr>
        <sz val="10"/>
        <rFont val="ＭＳ Ｐゴシック"/>
        <family val="3"/>
        <charset val="128"/>
      </rPr>
      <t>売上原価</t>
    </r>
    <rPh sb="0" eb="2">
      <t>ウリアゲ</t>
    </rPh>
    <rPh sb="2" eb="4">
      <t>ゲンカ</t>
    </rPh>
    <phoneticPr fontId="6"/>
  </si>
  <si>
    <r>
      <rPr>
        <sz val="10"/>
        <rFont val="ＭＳ Ｐゴシック"/>
        <family val="3"/>
        <charset val="128"/>
      </rPr>
      <t>売上総利益</t>
    </r>
    <rPh sb="0" eb="2">
      <t>ウリアゲ</t>
    </rPh>
    <rPh sb="2" eb="5">
      <t>ソウリエキ</t>
    </rPh>
    <phoneticPr fontId="6"/>
  </si>
  <si>
    <r>
      <rPr>
        <sz val="10"/>
        <rFont val="ＭＳ Ｐゴシック"/>
        <family val="3"/>
        <charset val="128"/>
      </rPr>
      <t>売上総利益率</t>
    </r>
    <rPh sb="0" eb="2">
      <t>ウリアゲ</t>
    </rPh>
    <rPh sb="2" eb="5">
      <t>ソウリエキ</t>
    </rPh>
    <rPh sb="5" eb="6">
      <t>リツ</t>
    </rPh>
    <phoneticPr fontId="6"/>
  </si>
  <si>
    <r>
      <rPr>
        <sz val="10"/>
        <rFont val="ＭＳ Ｐゴシック"/>
        <family val="3"/>
        <charset val="128"/>
      </rPr>
      <t>役員報酬</t>
    </r>
    <rPh sb="0" eb="2">
      <t>ヤクイン</t>
    </rPh>
    <rPh sb="2" eb="4">
      <t>ホウシュウ</t>
    </rPh>
    <phoneticPr fontId="6"/>
  </si>
  <si>
    <r>
      <rPr>
        <sz val="10"/>
        <rFont val="ＭＳ Ｐゴシック"/>
        <family val="3"/>
        <charset val="128"/>
      </rPr>
      <t>人件費（役員報酬以外）</t>
    </r>
    <rPh sb="0" eb="3">
      <t>ジンケンヒ</t>
    </rPh>
    <rPh sb="4" eb="6">
      <t>ヤクイン</t>
    </rPh>
    <rPh sb="6" eb="8">
      <t>ホウシュウ</t>
    </rPh>
    <rPh sb="8" eb="10">
      <t>イガイ</t>
    </rPh>
    <phoneticPr fontId="6"/>
  </si>
  <si>
    <r>
      <rPr>
        <sz val="10"/>
        <rFont val="ＭＳ Ｐゴシック"/>
        <family val="3"/>
        <charset val="128"/>
      </rPr>
      <t>その他経費</t>
    </r>
    <rPh sb="2" eb="3">
      <t>タ</t>
    </rPh>
    <rPh sb="3" eb="5">
      <t>ケイヒ</t>
    </rPh>
    <phoneticPr fontId="6"/>
  </si>
  <si>
    <r>
      <rPr>
        <sz val="10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</si>
  <si>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営業利益率</t>
    </r>
    <rPh sb="0" eb="2">
      <t>エイギョウ</t>
    </rPh>
    <rPh sb="2" eb="4">
      <t>リエキ</t>
    </rPh>
    <rPh sb="4" eb="5">
      <t>リツ</t>
    </rPh>
    <phoneticPr fontId="6"/>
  </si>
  <si>
    <r>
      <rPr>
        <sz val="10"/>
        <rFont val="ＭＳ Ｐゴシック"/>
        <family val="3"/>
        <charset val="128"/>
      </rPr>
      <t>受取利息</t>
    </r>
    <rPh sb="0" eb="2">
      <t>ウケトリ</t>
    </rPh>
    <rPh sb="2" eb="4">
      <t>リソク</t>
    </rPh>
    <phoneticPr fontId="6"/>
  </si>
  <si>
    <r>
      <rPr>
        <sz val="10"/>
        <rFont val="ＭＳ Ｐゴシック"/>
        <family val="3"/>
        <charset val="128"/>
      </rPr>
      <t>営業外収益</t>
    </r>
    <rPh sb="0" eb="3">
      <t>エイギョウガイ</t>
    </rPh>
    <rPh sb="3" eb="5">
      <t>シュウエキ</t>
    </rPh>
    <phoneticPr fontId="6"/>
  </si>
  <si>
    <r>
      <rPr>
        <sz val="10"/>
        <rFont val="ＭＳ Ｐゴシック"/>
        <family val="3"/>
        <charset val="128"/>
      </rPr>
      <t>支払利息</t>
    </r>
    <rPh sb="0" eb="2">
      <t>シハライ</t>
    </rPh>
    <rPh sb="2" eb="4">
      <t>リソク</t>
    </rPh>
    <phoneticPr fontId="6"/>
  </si>
  <si>
    <r>
      <rPr>
        <sz val="10"/>
        <rFont val="ＭＳ Ｐゴシック"/>
        <family val="3"/>
        <charset val="128"/>
      </rPr>
      <t>営業外費用</t>
    </r>
    <rPh sb="0" eb="3">
      <t>エイギョウガイ</t>
    </rPh>
    <rPh sb="3" eb="5">
      <t>ヒヨウ</t>
    </rPh>
    <phoneticPr fontId="6"/>
  </si>
  <si>
    <r>
      <rPr>
        <sz val="10"/>
        <rFont val="ＭＳ Ｐゴシック"/>
        <family val="3"/>
        <charset val="128"/>
      </rPr>
      <t>経常利益</t>
    </r>
    <rPh sb="0" eb="2">
      <t>ケイツネ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</si>
  <si>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特別利益</t>
    </r>
    <rPh sb="0" eb="2">
      <t>トクベツ</t>
    </rPh>
    <rPh sb="2" eb="4">
      <t>リエキ</t>
    </rPh>
    <phoneticPr fontId="6"/>
  </si>
  <si>
    <r>
      <rPr>
        <sz val="10"/>
        <rFont val="ＭＳ Ｐゴシック"/>
        <family val="3"/>
        <charset val="128"/>
      </rPr>
      <t>特別損失</t>
    </r>
    <rPh sb="0" eb="2">
      <t>トクベツ</t>
    </rPh>
    <rPh sb="2" eb="4">
      <t>ソンシツ</t>
    </rPh>
    <phoneticPr fontId="6"/>
  </si>
  <si>
    <r>
      <rPr>
        <sz val="10"/>
        <rFont val="ＭＳ Ｐゴシック"/>
        <family val="3"/>
        <charset val="128"/>
      </rPr>
      <t>税引き前利益</t>
    </r>
    <rPh sb="0" eb="2">
      <t>ゼイビ</t>
    </rPh>
    <rPh sb="3" eb="4">
      <t>マエ</t>
    </rPh>
    <rPh sb="4" eb="6">
      <t>リエキ</t>
    </rPh>
    <phoneticPr fontId="6"/>
  </si>
  <si>
    <r>
      <rPr>
        <sz val="10"/>
        <rFont val="ＭＳ Ｐゴシック"/>
        <family val="3"/>
        <charset val="128"/>
      </rPr>
      <t>法人税等</t>
    </r>
    <rPh sb="0" eb="3">
      <t>ホウジンゼイ</t>
    </rPh>
    <rPh sb="3" eb="4">
      <t>トウ</t>
    </rPh>
    <phoneticPr fontId="6"/>
  </si>
  <si>
    <r>
      <rPr>
        <sz val="10"/>
        <rFont val="ＭＳ Ｐゴシック"/>
        <family val="3"/>
        <charset val="128"/>
      </rPr>
      <t>■簡易キャッシュフロー計画（以下、簡易</t>
    </r>
    <r>
      <rPr>
        <sz val="10"/>
        <rFont val="Arial"/>
        <family val="2"/>
      </rPr>
      <t>CF</t>
    </r>
    <r>
      <rPr>
        <sz val="10"/>
        <rFont val="ＭＳ Ｐゴシック"/>
        <family val="3"/>
        <charset val="128"/>
      </rPr>
      <t>）</t>
    </r>
    <rPh sb="1" eb="3">
      <t>カンイ</t>
    </rPh>
    <rPh sb="11" eb="13">
      <t>ケイカク</t>
    </rPh>
    <rPh sb="14" eb="16">
      <t>イカ</t>
    </rPh>
    <rPh sb="17" eb="19">
      <t>カンイ</t>
    </rPh>
    <phoneticPr fontId="6"/>
  </si>
  <si>
    <t>■貸借対照表関連計画</t>
    <rPh sb="1" eb="3">
      <t>タイシャク</t>
    </rPh>
    <rPh sb="3" eb="6">
      <t>タイショウヒョウ</t>
    </rPh>
    <rPh sb="6" eb="8">
      <t>カンレン</t>
    </rPh>
    <rPh sb="8" eb="10">
      <t>ケイカク</t>
    </rPh>
    <phoneticPr fontId="6"/>
  </si>
  <si>
    <r>
      <rPr>
        <sz val="10"/>
        <rFont val="ＭＳ Ｐゴシック"/>
        <family val="3"/>
        <charset val="128"/>
      </rPr>
      <t>現預金残高</t>
    </r>
    <rPh sb="0" eb="1">
      <t>ゲン</t>
    </rPh>
    <rPh sb="1" eb="3">
      <t>ヨキン</t>
    </rPh>
    <rPh sb="3" eb="5">
      <t>ザンダカ</t>
    </rPh>
    <phoneticPr fontId="6"/>
  </si>
  <si>
    <r>
      <rPr>
        <sz val="10"/>
        <rFont val="ＭＳ Ｐゴシック"/>
        <family val="3"/>
        <charset val="128"/>
      </rPr>
      <t>計画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期、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期は資金繰り表、計画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期以降は前期末残高＋簡易</t>
    </r>
    <r>
      <rPr>
        <sz val="10"/>
        <rFont val="Arial"/>
        <family val="2"/>
      </rPr>
      <t>CF</t>
    </r>
    <r>
      <rPr>
        <sz val="10"/>
        <rFont val="ＭＳ Ｐゴシック"/>
        <family val="3"/>
        <charset val="128"/>
      </rPr>
      <t>で算定</t>
    </r>
    <rPh sb="0" eb="2">
      <t>ケイカク</t>
    </rPh>
    <rPh sb="3" eb="4">
      <t>キ</t>
    </rPh>
    <rPh sb="6" eb="7">
      <t>キ</t>
    </rPh>
    <rPh sb="8" eb="10">
      <t>シキン</t>
    </rPh>
    <rPh sb="10" eb="11">
      <t>グ</t>
    </rPh>
    <rPh sb="12" eb="13">
      <t>ヒョウ</t>
    </rPh>
    <rPh sb="14" eb="16">
      <t>ケイカク</t>
    </rPh>
    <rPh sb="17" eb="18">
      <t>キ</t>
    </rPh>
    <rPh sb="18" eb="20">
      <t>イコウ</t>
    </rPh>
    <rPh sb="21" eb="24">
      <t>ゼンキマツ</t>
    </rPh>
    <rPh sb="24" eb="26">
      <t>ザンダカ</t>
    </rPh>
    <rPh sb="27" eb="29">
      <t>カンイ</t>
    </rPh>
    <rPh sb="32" eb="34">
      <t>サンテイ</t>
    </rPh>
    <phoneticPr fontId="6"/>
  </si>
  <si>
    <r>
      <rPr>
        <sz val="10"/>
        <rFont val="ＭＳ Ｐゴシック"/>
        <family val="3"/>
        <charset val="128"/>
      </rPr>
      <t>借入金総額</t>
    </r>
    <rPh sb="0" eb="2">
      <t>カリイレ</t>
    </rPh>
    <rPh sb="2" eb="3">
      <t>キン</t>
    </rPh>
    <rPh sb="3" eb="5">
      <t>ソウガク</t>
    </rPh>
    <phoneticPr fontId="6"/>
  </si>
  <si>
    <r>
      <rPr>
        <sz val="10"/>
        <rFont val="ＭＳ Ｐゴシック"/>
        <family val="3"/>
        <charset val="128"/>
      </rPr>
      <t>税金猶予・滞納金額残高</t>
    </r>
    <rPh sb="0" eb="2">
      <t>ゼイキン</t>
    </rPh>
    <rPh sb="2" eb="4">
      <t>ユウヨ</t>
    </rPh>
    <rPh sb="5" eb="7">
      <t>タイノウ</t>
    </rPh>
    <rPh sb="7" eb="9">
      <t>キンガク</t>
    </rPh>
    <rPh sb="9" eb="11">
      <t>ザンダカ</t>
    </rPh>
    <phoneticPr fontId="5"/>
  </si>
  <si>
    <r>
      <rPr>
        <sz val="10"/>
        <rFont val="ＭＳ Ｐゴシック"/>
        <family val="3"/>
        <charset val="128"/>
      </rPr>
      <t>社会保険猶予・滞納金額残高</t>
    </r>
    <rPh sb="0" eb="2">
      <t>シャカイ</t>
    </rPh>
    <rPh sb="2" eb="4">
      <t>ホケン</t>
    </rPh>
    <rPh sb="4" eb="6">
      <t>ユウヨ</t>
    </rPh>
    <rPh sb="7" eb="9">
      <t>タイノウ</t>
    </rPh>
    <rPh sb="9" eb="11">
      <t>キンガク</t>
    </rPh>
    <rPh sb="11" eb="13">
      <t>ザンダカ</t>
    </rPh>
    <phoneticPr fontId="5"/>
  </si>
  <si>
    <r>
      <rPr>
        <sz val="10"/>
        <rFont val="ＭＳ Ｐゴシック"/>
        <family val="3"/>
        <charset val="128"/>
      </rPr>
      <t>経費等支払遅延金額残高</t>
    </r>
    <rPh sb="0" eb="2">
      <t>ケイヒ</t>
    </rPh>
    <rPh sb="2" eb="3">
      <t>トウ</t>
    </rPh>
    <rPh sb="3" eb="5">
      <t>シハライ</t>
    </rPh>
    <rPh sb="5" eb="7">
      <t>チエン</t>
    </rPh>
    <rPh sb="7" eb="9">
      <t>キンガク</t>
    </rPh>
    <rPh sb="9" eb="11">
      <t>ザンダカ</t>
    </rPh>
    <phoneticPr fontId="5"/>
  </si>
  <si>
    <r>
      <rPr>
        <sz val="10"/>
        <rFont val="ＭＳ Ｐゴシック"/>
        <family val="3"/>
        <charset val="128"/>
      </rPr>
      <t>簿価純資産</t>
    </r>
    <rPh sb="0" eb="2">
      <t>ボカ</t>
    </rPh>
    <rPh sb="2" eb="5">
      <t>ジュンシサン</t>
    </rPh>
    <phoneticPr fontId="6"/>
  </si>
  <si>
    <r>
      <rPr>
        <sz val="10"/>
        <rFont val="ＭＳ Ｐゴシック"/>
        <family val="3"/>
        <charset val="128"/>
      </rPr>
      <t>前期末残高＋当期純利益で算定</t>
    </r>
    <rPh sb="0" eb="2">
      <t>ゼンキ</t>
    </rPh>
    <rPh sb="2" eb="3">
      <t>マツ</t>
    </rPh>
    <rPh sb="3" eb="5">
      <t>ザンダカ</t>
    </rPh>
    <rPh sb="6" eb="8">
      <t>トウキ</t>
    </rPh>
    <rPh sb="8" eb="11">
      <t>ジュンリエキ</t>
    </rPh>
    <rPh sb="12" eb="14">
      <t>サンテイ</t>
    </rPh>
    <phoneticPr fontId="6"/>
  </si>
  <si>
    <t>■月次損益計画</t>
    <rPh sb="1" eb="3">
      <t>ゲツジ</t>
    </rPh>
    <rPh sb="3" eb="5">
      <t>ソンエキ</t>
    </rPh>
    <rPh sb="5" eb="7">
      <t>ケイカク</t>
    </rPh>
    <phoneticPr fontId="6"/>
  </si>
  <si>
    <t>項目</t>
    <rPh sb="0" eb="2">
      <t>コウモク</t>
    </rPh>
    <phoneticPr fontId="6"/>
  </si>
  <si>
    <t>【年間合計】</t>
    <rPh sb="1" eb="3">
      <t>ネンカン</t>
    </rPh>
    <rPh sb="3" eb="5">
      <t>ゴウケイ</t>
    </rPh>
    <phoneticPr fontId="6"/>
  </si>
  <si>
    <r>
      <rPr>
        <sz val="10"/>
        <rFont val="ＭＳ Ｐゴシック"/>
        <family val="3"/>
        <charset val="128"/>
      </rPr>
      <t>実　　　績</t>
    </r>
    <rPh sb="0" eb="1">
      <t>ジツ</t>
    </rPh>
    <rPh sb="4" eb="5">
      <t>イサオ</t>
    </rPh>
    <phoneticPr fontId="6"/>
  </si>
  <si>
    <r>
      <rPr>
        <sz val="10"/>
        <rFont val="ＭＳ Ｐゴシック"/>
        <family val="3"/>
        <charset val="128"/>
      </rPr>
      <t>予　　　定</t>
    </r>
    <rPh sb="0" eb="1">
      <t>ヨ</t>
    </rPh>
    <rPh sb="4" eb="5">
      <t>サダム</t>
    </rPh>
    <phoneticPr fontId="6"/>
  </si>
  <si>
    <t>計画</t>
    <rPh sb="0" eb="2">
      <t>ケイカク</t>
    </rPh>
    <phoneticPr fontId="6"/>
  </si>
  <si>
    <t>■資金繰り予定表</t>
    <rPh sb="1" eb="3">
      <t>シキン</t>
    </rPh>
    <rPh sb="3" eb="4">
      <t>ク</t>
    </rPh>
    <rPh sb="5" eb="8">
      <t>ヨテイヒョウ</t>
    </rPh>
    <phoneticPr fontId="6"/>
  </si>
  <si>
    <r>
      <rPr>
        <sz val="10"/>
        <rFont val="ＭＳ Ｐゴシック"/>
        <family val="3"/>
        <charset val="128"/>
      </rPr>
      <t>①経常収入</t>
    </r>
    <rPh sb="1" eb="3">
      <t>ｹｲｼﾞｮｳ</t>
    </rPh>
    <rPh sb="3" eb="5">
      <t>ｼｭｳﾆｭｳ</t>
    </rPh>
    <phoneticPr fontId="32" type="noConversion"/>
  </si>
  <si>
    <r>
      <rPr>
        <sz val="10"/>
        <rFont val="ＭＳ Ｐゴシック"/>
        <family val="3"/>
        <charset val="128"/>
      </rPr>
      <t>売上収入</t>
    </r>
    <rPh sb="0" eb="2">
      <t>ウリアゲ</t>
    </rPh>
    <rPh sb="2" eb="4">
      <t>シュウニュウ</t>
    </rPh>
    <phoneticPr fontId="6"/>
  </si>
  <si>
    <r>
      <rPr>
        <sz val="10"/>
        <rFont val="ＭＳ Ｐゴシック"/>
        <family val="3"/>
        <charset val="128"/>
      </rPr>
      <t>売掛金回収</t>
    </r>
    <rPh sb="0" eb="2">
      <t>ウリカケ</t>
    </rPh>
    <rPh sb="2" eb="3">
      <t>キン</t>
    </rPh>
    <rPh sb="3" eb="5">
      <t>カイシュウ</t>
    </rPh>
    <phoneticPr fontId="6"/>
  </si>
  <si>
    <r>
      <rPr>
        <sz val="10"/>
        <rFont val="ＭＳ Ｐゴシック"/>
        <family val="3"/>
        <charset val="128"/>
      </rPr>
      <t>その他収入</t>
    </r>
    <rPh sb="2" eb="3">
      <t>タ</t>
    </rPh>
    <rPh sb="3" eb="5">
      <t>シュウニュウ</t>
    </rPh>
    <phoneticPr fontId="6"/>
  </si>
  <si>
    <r>
      <rPr>
        <sz val="10"/>
        <rFont val="ＭＳ Ｐゴシック"/>
        <family val="3"/>
        <charset val="128"/>
      </rPr>
      <t>②経常支出</t>
    </r>
    <rPh sb="1" eb="3">
      <t>ｹｲｼﾞｮｳ</t>
    </rPh>
    <rPh sb="3" eb="5">
      <t>ｼｼｭﾂ</t>
    </rPh>
    <phoneticPr fontId="32" type="noConversion"/>
  </si>
  <si>
    <r>
      <rPr>
        <sz val="10"/>
        <rFont val="ＭＳ Ｐゴシック"/>
        <family val="3"/>
        <charset val="128"/>
      </rPr>
      <t>現金仕入支払</t>
    </r>
    <rPh sb="0" eb="2">
      <t>ゲンキン</t>
    </rPh>
    <rPh sb="2" eb="4">
      <t>シイレ</t>
    </rPh>
    <rPh sb="4" eb="6">
      <t>シハライ</t>
    </rPh>
    <phoneticPr fontId="6"/>
  </si>
  <si>
    <r>
      <rPr>
        <sz val="10"/>
        <rFont val="ＭＳ Ｐゴシック"/>
        <family val="3"/>
        <charset val="128"/>
      </rPr>
      <t>買掛金支払</t>
    </r>
    <rPh sb="0" eb="3">
      <t>カイカケキン</t>
    </rPh>
    <rPh sb="3" eb="5">
      <t>シハライ</t>
    </rPh>
    <phoneticPr fontId="6"/>
  </si>
  <si>
    <r>
      <rPr>
        <sz val="10"/>
        <rFont val="ＭＳ Ｐゴシック"/>
        <family val="3"/>
        <charset val="128"/>
      </rPr>
      <t>人件費</t>
    </r>
    <rPh sb="0" eb="3">
      <t>ジンケンヒ</t>
    </rPh>
    <phoneticPr fontId="6"/>
  </si>
  <si>
    <r>
      <rPr>
        <sz val="10"/>
        <rFont val="ＭＳ Ｐゴシック"/>
        <family val="3"/>
        <charset val="128"/>
      </rPr>
      <t>営業経費</t>
    </r>
    <rPh sb="0" eb="2">
      <t>エイギョウ</t>
    </rPh>
    <rPh sb="2" eb="4">
      <t>ケイヒ</t>
    </rPh>
    <phoneticPr fontId="6"/>
  </si>
  <si>
    <r>
      <rPr>
        <sz val="10"/>
        <rFont val="ＭＳ Ｐゴシック"/>
        <family val="3"/>
        <charset val="128"/>
      </rPr>
      <t>税金支払（滞納分以外）</t>
    </r>
    <rPh sb="0" eb="2">
      <t>ゼイキン</t>
    </rPh>
    <rPh sb="2" eb="4">
      <t>シハラ</t>
    </rPh>
    <rPh sb="5" eb="7">
      <t>タイノウ</t>
    </rPh>
    <rPh sb="7" eb="8">
      <t>ブン</t>
    </rPh>
    <rPh sb="8" eb="10">
      <t>イガイ</t>
    </rPh>
    <phoneticPr fontId="5"/>
  </si>
  <si>
    <r>
      <rPr>
        <sz val="10"/>
        <rFont val="ＭＳ Ｐゴシック"/>
        <family val="3"/>
        <charset val="128"/>
      </rPr>
      <t>社会保険料支払い（滞納分以外）</t>
    </r>
    <rPh sb="0" eb="2">
      <t>シャカイ</t>
    </rPh>
    <rPh sb="2" eb="5">
      <t>ホケンリョウ</t>
    </rPh>
    <rPh sb="5" eb="7">
      <t>シハラ</t>
    </rPh>
    <rPh sb="9" eb="11">
      <t>タイノウ</t>
    </rPh>
    <rPh sb="11" eb="12">
      <t>ブン</t>
    </rPh>
    <rPh sb="12" eb="14">
      <t>イガイ</t>
    </rPh>
    <phoneticPr fontId="5"/>
  </si>
  <si>
    <r>
      <rPr>
        <sz val="10"/>
        <rFont val="ＭＳ Ｐゴシック"/>
        <family val="3"/>
        <charset val="128"/>
      </rPr>
      <t>④経常外収入</t>
    </r>
    <rPh sb="1" eb="3">
      <t>ケイジョウ</t>
    </rPh>
    <rPh sb="3" eb="4">
      <t>ガイ</t>
    </rPh>
    <rPh sb="4" eb="6">
      <t>シュウニュウ</t>
    </rPh>
    <phoneticPr fontId="5"/>
  </si>
  <si>
    <r>
      <rPr>
        <sz val="10"/>
        <rFont val="ＭＳ Ｐゴシック"/>
        <family val="3"/>
        <charset val="128"/>
      </rPr>
      <t>出資等</t>
    </r>
    <rPh sb="0" eb="2">
      <t>シュッシ</t>
    </rPh>
    <rPh sb="2" eb="3">
      <t>ナド</t>
    </rPh>
    <phoneticPr fontId="5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</si>
  <si>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5"/>
  </si>
  <si>
    <r>
      <rPr>
        <sz val="10"/>
        <rFont val="ＭＳ Ｐゴシック"/>
        <family val="3"/>
        <charset val="128"/>
      </rPr>
      <t>⑤経常外支出</t>
    </r>
    <rPh sb="1" eb="3">
      <t>ケイジョウ</t>
    </rPh>
    <rPh sb="3" eb="4">
      <t>ガイ</t>
    </rPh>
    <rPh sb="4" eb="6">
      <t>シシュツ</t>
    </rPh>
    <phoneticPr fontId="5"/>
  </si>
  <si>
    <r>
      <rPr>
        <sz val="10"/>
        <rFont val="ＭＳ Ｐゴシック"/>
        <family val="3"/>
        <charset val="128"/>
      </rPr>
      <t>税金支払（滞納分）</t>
    </r>
    <rPh sb="0" eb="2">
      <t>ゼイキン</t>
    </rPh>
    <rPh sb="2" eb="4">
      <t>シハラ</t>
    </rPh>
    <rPh sb="5" eb="7">
      <t>タイノウ</t>
    </rPh>
    <rPh sb="7" eb="8">
      <t>ブン</t>
    </rPh>
    <phoneticPr fontId="5"/>
  </si>
  <si>
    <r>
      <rPr>
        <sz val="10"/>
        <rFont val="ＭＳ Ｐゴシック"/>
        <family val="3"/>
        <charset val="128"/>
      </rPr>
      <t>社会保険料支払（滞納分）</t>
    </r>
    <rPh sb="0" eb="2">
      <t>シャカイ</t>
    </rPh>
    <rPh sb="2" eb="5">
      <t>ホケンリョウ</t>
    </rPh>
    <rPh sb="5" eb="7">
      <t>シハライ</t>
    </rPh>
    <rPh sb="8" eb="10">
      <t>タイノウ</t>
    </rPh>
    <rPh sb="10" eb="11">
      <t>ブン</t>
    </rPh>
    <phoneticPr fontId="5"/>
  </si>
  <si>
    <r>
      <rPr>
        <sz val="10"/>
        <rFont val="ＭＳ Ｐゴシック"/>
        <family val="3"/>
        <charset val="128"/>
      </rPr>
      <t>⑥経常外収支　④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⑤</t>
    </r>
    <rPh sb="1" eb="3">
      <t>ケイジョウ</t>
    </rPh>
    <rPh sb="3" eb="4">
      <t>ガイ</t>
    </rPh>
    <rPh sb="4" eb="6">
      <t>シュウシ</t>
    </rPh>
    <phoneticPr fontId="5"/>
  </si>
  <si>
    <r>
      <rPr>
        <sz val="10"/>
        <rFont val="ＭＳ Ｐゴシック"/>
        <family val="3"/>
        <charset val="128"/>
      </rPr>
      <t>⑦　差　引　③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⑥</t>
    </r>
    <rPh sb="2" eb="3">
      <t>ｻ</t>
    </rPh>
    <rPh sb="4" eb="5">
      <t>ｲﾝ</t>
    </rPh>
    <phoneticPr fontId="32" type="noConversion"/>
  </si>
  <si>
    <r>
      <rPr>
        <sz val="10"/>
        <rFont val="ＭＳ Ｐゴシック"/>
        <family val="3"/>
        <charset val="128"/>
      </rPr>
      <t>⑧借入金調達</t>
    </r>
    <rPh sb="1" eb="3">
      <t>ｶﾘｲﾚ</t>
    </rPh>
    <rPh sb="3" eb="4">
      <t>ｷﾝ</t>
    </rPh>
    <rPh sb="4" eb="6">
      <t>ﾁｮｳﾀﾂ</t>
    </rPh>
    <phoneticPr fontId="32" type="noConversion"/>
  </si>
  <si>
    <r>
      <rPr>
        <sz val="10"/>
        <rFont val="ＭＳ Ｐゴシック"/>
        <family val="3"/>
        <charset val="128"/>
      </rPr>
      <t>⑨代表者借入</t>
    </r>
    <rPh sb="1" eb="4">
      <t>ダイヒョウシャ</t>
    </rPh>
    <rPh sb="4" eb="6">
      <t>カリイレ</t>
    </rPh>
    <phoneticPr fontId="6"/>
  </si>
  <si>
    <r>
      <rPr>
        <sz val="10"/>
        <rFont val="ＭＳ Ｐゴシック"/>
        <family val="3"/>
        <charset val="128"/>
      </rPr>
      <t>⑩財務等収入（定積満期等）</t>
    </r>
    <rPh sb="1" eb="3">
      <t>ｻﾞｲﾑ</t>
    </rPh>
    <rPh sb="3" eb="4">
      <t>ﾄｳ</t>
    </rPh>
    <rPh sb="4" eb="6">
      <t>ｼｭｳﾆｭｳ</t>
    </rPh>
    <rPh sb="7" eb="8">
      <t>ｻﾀﾞﾑ</t>
    </rPh>
    <rPh sb="8" eb="9">
      <t>ﾂ</t>
    </rPh>
    <rPh sb="9" eb="11">
      <t>ﾏﾝｷ</t>
    </rPh>
    <rPh sb="11" eb="12">
      <t>ﾄｳ</t>
    </rPh>
    <phoneticPr fontId="32" type="noConversion"/>
  </si>
  <si>
    <r>
      <rPr>
        <sz val="10"/>
        <rFont val="ＭＳ Ｐゴシック"/>
        <family val="3"/>
        <charset val="128"/>
      </rPr>
      <t>⑪借入金返済</t>
    </r>
    <rPh sb="1" eb="3">
      <t>ｶﾘｲﾚ</t>
    </rPh>
    <rPh sb="3" eb="4">
      <t>ｷﾝ</t>
    </rPh>
    <rPh sb="4" eb="6">
      <t>ﾍﾝｻｲ</t>
    </rPh>
    <phoneticPr fontId="32" type="noConversion"/>
  </si>
  <si>
    <r>
      <rPr>
        <sz val="10"/>
        <rFont val="ＭＳ Ｐゴシック"/>
        <family val="3"/>
        <charset val="128"/>
      </rPr>
      <t>○○銀行</t>
    </r>
    <phoneticPr fontId="6"/>
  </si>
  <si>
    <r>
      <rPr>
        <sz val="10"/>
        <rFont val="ＭＳ Ｐゴシック"/>
        <family val="3"/>
        <charset val="128"/>
      </rPr>
      <t>□□銀行</t>
    </r>
    <phoneticPr fontId="6"/>
  </si>
  <si>
    <r>
      <rPr>
        <sz val="10"/>
        <rFont val="ＭＳ Ｐゴシック"/>
        <family val="3"/>
        <charset val="128"/>
      </rPr>
      <t>△△信用金庫</t>
    </r>
    <rPh sb="2" eb="4">
      <t>シンヨウ</t>
    </rPh>
    <rPh sb="4" eb="6">
      <t>キンコ</t>
    </rPh>
    <phoneticPr fontId="6"/>
  </si>
  <si>
    <r>
      <rPr>
        <sz val="10"/>
        <rFont val="ＭＳ Ｐゴシック"/>
        <family val="3"/>
        <charset val="128"/>
      </rPr>
      <t>日本公庫</t>
    </r>
    <rPh sb="0" eb="2">
      <t>ニホン</t>
    </rPh>
    <rPh sb="2" eb="4">
      <t>コウコ</t>
    </rPh>
    <phoneticPr fontId="6"/>
  </si>
  <si>
    <r>
      <rPr>
        <sz val="10"/>
        <rFont val="ＭＳ Ｐゴシック"/>
        <family val="3"/>
        <charset val="128"/>
      </rPr>
      <t>⑫資金運用等</t>
    </r>
    <rPh sb="1" eb="3">
      <t>ｼｷﾝ</t>
    </rPh>
    <rPh sb="3" eb="6">
      <t>ｳﾝﾖｳﾄｳ</t>
    </rPh>
    <phoneticPr fontId="32" type="noConversion"/>
  </si>
  <si>
    <r>
      <rPr>
        <sz val="10"/>
        <rFont val="ＭＳ Ｐゴシック"/>
        <family val="3"/>
        <charset val="128"/>
      </rPr>
      <t>⑬設備投資支出</t>
    </r>
    <rPh sb="1" eb="3">
      <t>セツビ</t>
    </rPh>
    <rPh sb="3" eb="5">
      <t>トウシ</t>
    </rPh>
    <rPh sb="5" eb="7">
      <t>シシュツ</t>
    </rPh>
    <phoneticPr fontId="5"/>
  </si>
  <si>
    <r>
      <rPr>
        <sz val="10"/>
        <rFont val="ＭＳ Ｐゴシック"/>
        <family val="3"/>
        <charset val="128"/>
      </rPr>
      <t>⑮月初在高</t>
    </r>
    <rPh sb="1" eb="3">
      <t>ｹﾞｯｼｮ</t>
    </rPh>
    <rPh sb="3" eb="4">
      <t>ｱ</t>
    </rPh>
    <rPh sb="4" eb="5">
      <t>ﾀｶ</t>
    </rPh>
    <phoneticPr fontId="32" type="noConversion"/>
  </si>
  <si>
    <r>
      <rPr>
        <sz val="10"/>
        <rFont val="ＭＳ Ｐゴシック"/>
        <family val="3"/>
        <charset val="128"/>
      </rPr>
      <t>⑯月末資金有高　⑭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⑮</t>
    </r>
    <rPh sb="1" eb="3">
      <t>ｹﾞﾂﾏﾂ</t>
    </rPh>
    <rPh sb="3" eb="5">
      <t>ｼｷﾝ</t>
    </rPh>
    <rPh sb="5" eb="6">
      <t>ｱﾘ</t>
    </rPh>
    <rPh sb="6" eb="7">
      <t>ﾀｶ</t>
    </rPh>
    <phoneticPr fontId="32" type="noConversion"/>
  </si>
  <si>
    <t>：●●県××××××××</t>
    <rPh sb="3" eb="4">
      <t>ケン</t>
    </rPh>
    <phoneticPr fontId="6"/>
  </si>
  <si>
    <t>：××××××××</t>
    <phoneticPr fontId="6"/>
  </si>
  <si>
    <t>：代表取締役社長　●●（▲▲歳）</t>
    <rPh sb="1" eb="3">
      <t>ダイヒョウ</t>
    </rPh>
    <rPh sb="3" eb="6">
      <t>トリシマリヤク</t>
    </rPh>
    <rPh sb="6" eb="8">
      <t>シャチョウ</t>
    </rPh>
    <rPh sb="14" eb="15">
      <t>サイ</t>
    </rPh>
    <phoneticPr fontId="6"/>
  </si>
  <si>
    <r>
      <rPr>
        <sz val="10"/>
        <color theme="1"/>
        <rFont val="ＭＳ Ｐゴシック"/>
        <family val="3"/>
        <charset val="128"/>
      </rPr>
      <t>※直近決算期の</t>
    </r>
    <r>
      <rPr>
        <sz val="10"/>
        <color theme="1"/>
        <rFont val="Meiryo UI"/>
        <family val="3"/>
        <charset val="128"/>
      </rPr>
      <t>「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Meiryo UI"/>
        <family val="3"/>
        <charset val="128"/>
      </rPr>
      <t>」を</t>
    </r>
    <r>
      <rPr>
        <sz val="10"/>
        <color theme="1"/>
        <rFont val="ＭＳ Ｐゴシック"/>
        <family val="3"/>
        <charset val="128"/>
      </rPr>
      <t>入力してください</t>
    </r>
    <rPh sb="1" eb="3">
      <t>チョッキン</t>
    </rPh>
    <rPh sb="3" eb="6">
      <t>ケッサンキ</t>
    </rPh>
    <rPh sb="8" eb="9">
      <t>トシ</t>
    </rPh>
    <rPh sb="11" eb="13">
      <t>ニュウリョク</t>
    </rPh>
    <phoneticPr fontId="12"/>
  </si>
  <si>
    <r>
      <rPr>
        <sz val="10"/>
        <color theme="1"/>
        <rFont val="ＭＳ Ｐゴシック"/>
        <family val="3"/>
        <charset val="128"/>
      </rPr>
      <t>※直近決算期の</t>
    </r>
    <r>
      <rPr>
        <sz val="10"/>
        <color theme="1"/>
        <rFont val="Meiryo UI"/>
        <family val="3"/>
        <charset val="128"/>
      </rPr>
      <t>「月」を</t>
    </r>
    <r>
      <rPr>
        <sz val="10"/>
        <color theme="1"/>
        <rFont val="ＭＳ Ｐゴシック"/>
        <family val="3"/>
        <charset val="128"/>
      </rPr>
      <t>入力してください</t>
    </r>
    <rPh sb="1" eb="3">
      <t>チョッキン</t>
    </rPh>
    <rPh sb="3" eb="6">
      <t>ケッサンキ</t>
    </rPh>
    <rPh sb="8" eb="9">
      <t>ツキ</t>
    </rPh>
    <rPh sb="11" eb="13">
      <t>ニュウリョク</t>
    </rPh>
    <phoneticPr fontId="12"/>
  </si>
  <si>
    <t>課題・問題点</t>
    <rPh sb="0" eb="2">
      <t>カダイ</t>
    </rPh>
    <rPh sb="3" eb="6">
      <t>モンダイテン</t>
    </rPh>
    <phoneticPr fontId="5"/>
  </si>
  <si>
    <t>：19●●/●/●</t>
    <phoneticPr fontId="6"/>
  </si>
  <si>
    <t>償却前利益①</t>
    <rPh sb="0" eb="2">
      <t>ショウキャク</t>
    </rPh>
    <rPh sb="2" eb="3">
      <t>マエ</t>
    </rPh>
    <rPh sb="3" eb="5">
      <t>リエキ</t>
    </rPh>
    <phoneticPr fontId="6"/>
  </si>
  <si>
    <t>設備投資支出②</t>
    <rPh sb="0" eb="2">
      <t>セツビ</t>
    </rPh>
    <rPh sb="2" eb="4">
      <t>トウシ</t>
    </rPh>
    <rPh sb="4" eb="6">
      <t>シシュツ</t>
    </rPh>
    <phoneticPr fontId="6"/>
  </si>
  <si>
    <t>その他③</t>
    <rPh sb="2" eb="3">
      <t>タ</t>
    </rPh>
    <phoneticPr fontId="6"/>
  </si>
  <si>
    <r>
      <rPr>
        <sz val="10"/>
        <rFont val="ＭＳ Ｐゴシック"/>
        <family val="3"/>
        <charset val="128"/>
      </rPr>
      <t>簡易</t>
    </r>
    <r>
      <rPr>
        <sz val="10"/>
        <rFont val="Arial"/>
        <family val="2"/>
      </rPr>
      <t>CF(</t>
    </r>
    <r>
      <rPr>
        <sz val="10"/>
        <rFont val="ＭＳ Ｐゴシック"/>
        <family val="3"/>
        <charset val="128"/>
      </rPr>
      <t>借入返済等考慮前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④</t>
    </r>
    <r>
      <rPr>
        <sz val="10"/>
        <rFont val="Arial"/>
        <family val="2"/>
      </rPr>
      <t>=</t>
    </r>
    <r>
      <rPr>
        <sz val="10"/>
        <rFont val="ＭＳ Ｐゴシック"/>
        <family val="3"/>
        <charset val="128"/>
      </rPr>
      <t>①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②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③</t>
    </r>
    <rPh sb="0" eb="2">
      <t>カンイ</t>
    </rPh>
    <rPh sb="5" eb="7">
      <t>カリイレ</t>
    </rPh>
    <rPh sb="7" eb="10">
      <t>ヘンサイトウ</t>
    </rPh>
    <rPh sb="10" eb="13">
      <t>コウリョマエ</t>
    </rPh>
    <phoneticPr fontId="6"/>
  </si>
  <si>
    <t>借入金調達⑤</t>
    <rPh sb="0" eb="2">
      <t>カリイレ</t>
    </rPh>
    <rPh sb="2" eb="3">
      <t>キン</t>
    </rPh>
    <rPh sb="3" eb="5">
      <t>チョウタツ</t>
    </rPh>
    <phoneticPr fontId="6"/>
  </si>
  <si>
    <t>借入金返済⑥</t>
    <rPh sb="0" eb="2">
      <t>カリイレ</t>
    </rPh>
    <rPh sb="2" eb="3">
      <t>キン</t>
    </rPh>
    <rPh sb="3" eb="5">
      <t>ヘンサイ</t>
    </rPh>
    <phoneticPr fontId="6"/>
  </si>
  <si>
    <t>モニタリング計画</t>
    <rPh sb="6" eb="8">
      <t>ケイカク</t>
    </rPh>
    <phoneticPr fontId="6"/>
  </si>
  <si>
    <t>※貴社の状況に応じてご記載ください。</t>
    <rPh sb="1" eb="3">
      <t>キシャ</t>
    </rPh>
    <rPh sb="4" eb="6">
      <t>ジョウキョウ</t>
    </rPh>
    <rPh sb="7" eb="8">
      <t>オウ</t>
    </rPh>
    <rPh sb="11" eb="13">
      <t>キサイ</t>
    </rPh>
    <phoneticPr fontId="6"/>
  </si>
  <si>
    <t>課題内容</t>
    <phoneticPr fontId="6"/>
  </si>
  <si>
    <r>
      <rPr>
        <sz val="10"/>
        <rFont val="ＭＳ Ｐゴシック"/>
        <family val="3"/>
        <charset val="128"/>
      </rPr>
      <t>施策内容</t>
    </r>
    <rPh sb="0" eb="2">
      <t>セサク</t>
    </rPh>
    <rPh sb="2" eb="4">
      <t>ナイヨウ</t>
    </rPh>
    <phoneticPr fontId="6"/>
  </si>
  <si>
    <t>代表取締役　●●　●●</t>
    <rPh sb="0" eb="2">
      <t>ダイヒョウ</t>
    </rPh>
    <rPh sb="2" eb="5">
      <t>トリシマリヤク</t>
    </rPh>
    <phoneticPr fontId="6"/>
  </si>
  <si>
    <t>：●●代表取締役社長【●●株、●●%】、××氏（代表者妻）【●●株、●●%】　※%は持ち株比率を示す</t>
    <rPh sb="3" eb="5">
      <t>ダイヒョウ</t>
    </rPh>
    <rPh sb="5" eb="8">
      <t>トリシマリヤク</t>
    </rPh>
    <rPh sb="8" eb="10">
      <t>シャチョウ</t>
    </rPh>
    <rPh sb="13" eb="14">
      <t>カブ</t>
    </rPh>
    <rPh sb="22" eb="23">
      <t>シ</t>
    </rPh>
    <rPh sb="24" eb="27">
      <t>ダイヒョウシャ</t>
    </rPh>
    <rPh sb="27" eb="28">
      <t>ツマ</t>
    </rPh>
    <rPh sb="32" eb="33">
      <t>カブ</t>
    </rPh>
    <rPh sb="42" eb="43">
      <t>モ</t>
    </rPh>
    <rPh sb="44" eb="45">
      <t>カブ</t>
    </rPh>
    <rPh sb="45" eb="47">
      <t>ヒリツ</t>
    </rPh>
    <rPh sb="48" eb="49">
      <t>シメ</t>
    </rPh>
    <phoneticPr fontId="6"/>
  </si>
  <si>
    <r>
      <rPr>
        <sz val="10"/>
        <rFont val="ＭＳ Ｐゴシック"/>
        <family val="3"/>
        <charset val="128"/>
      </rPr>
      <t>簡易</t>
    </r>
    <r>
      <rPr>
        <sz val="10"/>
        <rFont val="Arial"/>
        <family val="2"/>
      </rPr>
      <t>CF(</t>
    </r>
    <r>
      <rPr>
        <sz val="10"/>
        <rFont val="ＭＳ Ｐゴシック"/>
        <family val="3"/>
        <charset val="128"/>
      </rPr>
      <t>借入返済等考慮後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⑦</t>
    </r>
    <r>
      <rPr>
        <sz val="10"/>
        <rFont val="Arial"/>
        <family val="2"/>
      </rPr>
      <t>=</t>
    </r>
    <r>
      <rPr>
        <sz val="10"/>
        <rFont val="ＭＳ Ｐゴシック"/>
        <family val="3"/>
        <charset val="128"/>
      </rPr>
      <t>④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⑤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⑥</t>
    </r>
    <rPh sb="0" eb="2">
      <t>カンイ</t>
    </rPh>
    <rPh sb="12" eb="13">
      <t>アト</t>
    </rPh>
    <phoneticPr fontId="6"/>
  </si>
  <si>
    <t>③経常収支　①-②</t>
    <rPh sb="1" eb="3">
      <t>ｹｲｼﾞｮｳ</t>
    </rPh>
    <rPh sb="3" eb="5">
      <t>ｼｭｳｼ</t>
    </rPh>
    <phoneticPr fontId="32" type="noConversion"/>
  </si>
  <si>
    <r>
      <rPr>
        <sz val="10"/>
        <rFont val="ＭＳ Ｐゴシック"/>
        <family val="3"/>
        <charset val="128"/>
      </rPr>
      <t>⑭差引　⑦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⑧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⑨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⑩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⑪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⑫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⑬</t>
    </r>
    <rPh sb="1" eb="2">
      <t>ｻ</t>
    </rPh>
    <rPh sb="2" eb="3">
      <t>ｲﾝ</t>
    </rPh>
    <phoneticPr fontId="32" type="noConversion"/>
  </si>
  <si>
    <t>貸借対照表関連計画</t>
    <rPh sb="0" eb="2">
      <t>タイシャク</t>
    </rPh>
    <rPh sb="2" eb="5">
      <t>タイショウヒョウ</t>
    </rPh>
    <rPh sb="5" eb="7">
      <t>カンレン</t>
    </rPh>
    <rPh sb="7" eb="9">
      <t>ケイカク</t>
    </rPh>
    <phoneticPr fontId="6"/>
  </si>
  <si>
    <t>■現状の課題と問題点</t>
    <rPh sb="1" eb="3">
      <t>ゲンジョウ</t>
    </rPh>
    <rPh sb="4" eb="6">
      <t>カダイ</t>
    </rPh>
    <rPh sb="7" eb="10">
      <t>モンダイテン</t>
    </rPh>
    <phoneticPr fontId="6"/>
  </si>
  <si>
    <t>（注）ガバナンス体制の整備に関する項目については必要に応じて、大項目「経営全般」、「財務」及び「その他」欄に記載してください。</t>
    <rPh sb="1" eb="2">
      <t>チュウ</t>
    </rPh>
    <rPh sb="24" eb="26">
      <t>ヒツヨウ</t>
    </rPh>
    <rPh sb="27" eb="28">
      <t>オウ</t>
    </rPh>
    <phoneticPr fontId="6"/>
  </si>
  <si>
    <t>※金融支援なしの場合は少なくとも年1回（決算確定時のタイミング）でモニタリングを行います。</t>
    <rPh sb="16" eb="17">
      <t>ネン</t>
    </rPh>
    <rPh sb="18" eb="19">
      <t>カイ</t>
    </rPh>
    <rPh sb="20" eb="22">
      <t>ケッサン</t>
    </rPh>
    <rPh sb="22" eb="25">
      <t>カクテイジ</t>
    </rPh>
    <rPh sb="40" eb="41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</si>
</sst>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,_ ;_ * \▲#,##0,_ ;_ * &quot;-&quot;_ ;_ @_ "/>
    <numFmt numFmtId="177" formatCode="_ * 0.0%_ ;_ * \▲0.0%_ ;_ * &quot;-&quot;_ ;_ @_ "/>
    <numFmt numFmtId="178" formatCode="0.0%"/>
    <numFmt numFmtId="179" formatCode="#,##0;[Red]&quot;△&quot;#,##0"/>
    <numFmt numFmtId="180" formatCode="yyyy/m"/>
  </numFmts>
  <fonts count="4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メイリオ"/>
      <family val="2"/>
      <charset val="128"/>
    </font>
    <font>
      <sz val="1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28"/>
      <name val="ＭＳ Ｐゴシック"/>
      <family val="3"/>
      <charset val="128"/>
    </font>
    <font>
      <sz val="28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sz val="18"/>
      <name val="Arial"/>
      <family val="2"/>
    </font>
    <font>
      <sz val="6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2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6"/>
      <name val="ＭＳ Ｐゴシック"/>
      <family val="3"/>
      <charset val="128"/>
    </font>
    <font>
      <sz val="16"/>
      <color rgb="FFFF0000"/>
      <name val="Arial"/>
      <family val="2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8CBAD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</borders>
  <cellStyleXfs count="20">
    <xf numFmtId="0" fontId="0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16" fillId="0" borderId="0"/>
    <xf numFmtId="38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/>
  </cellStyleXfs>
  <cellXfs count="525">
    <xf numFmtId="0" fontId="0" fillId="0" borderId="0" xfId="0"/>
    <xf numFmtId="0" fontId="3" fillId="0" borderId="1" xfId="3" applyFont="1" applyBorder="1">
      <alignment vertical="center"/>
    </xf>
    <xf numFmtId="0" fontId="3" fillId="2" borderId="1" xfId="3" applyFont="1" applyFill="1" applyBorder="1">
      <alignment vertical="center"/>
    </xf>
    <xf numFmtId="0" fontId="3" fillId="0" borderId="0" xfId="3" applyFont="1">
      <alignment vertical="center"/>
    </xf>
    <xf numFmtId="0" fontId="3" fillId="0" borderId="2" xfId="3" applyFont="1" applyBorder="1">
      <alignment vertical="center"/>
    </xf>
    <xf numFmtId="0" fontId="3" fillId="2" borderId="3" xfId="3" applyFont="1" applyFill="1" applyBorder="1">
      <alignment vertical="center"/>
    </xf>
    <xf numFmtId="0" fontId="3" fillId="2" borderId="4" xfId="3" applyFont="1" applyFill="1" applyBorder="1">
      <alignment vertical="center"/>
    </xf>
    <xf numFmtId="176" fontId="7" fillId="0" borderId="5" xfId="3" applyNumberFormat="1" applyFont="1" applyBorder="1">
      <alignment vertical="center"/>
    </xf>
    <xf numFmtId="0" fontId="9" fillId="2" borderId="6" xfId="4" applyFont="1" applyFill="1" applyBorder="1">
      <alignment vertical="center"/>
    </xf>
    <xf numFmtId="176" fontId="10" fillId="0" borderId="0" xfId="3" applyNumberFormat="1" applyFont="1">
      <alignment vertical="center"/>
    </xf>
    <xf numFmtId="176" fontId="3" fillId="0" borderId="0" xfId="3" applyNumberFormat="1" applyFont="1">
      <alignment vertical="center"/>
    </xf>
    <xf numFmtId="0" fontId="9" fillId="0" borderId="2" xfId="4" applyFont="1" applyBorder="1">
      <alignment vertical="center"/>
    </xf>
    <xf numFmtId="0" fontId="9" fillId="2" borderId="4" xfId="4" applyFont="1" applyFill="1" applyBorder="1" applyAlignment="1">
      <alignment horizontal="right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9" fillId="0" borderId="7" xfId="4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3" fillId="0" borderId="0" xfId="14" applyFont="1">
      <alignment vertical="center"/>
    </xf>
    <xf numFmtId="178" fontId="3" fillId="0" borderId="0" xfId="2" applyNumberFormat="1" applyFont="1" applyFill="1" applyAlignment="1">
      <alignment vertical="center"/>
    </xf>
    <xf numFmtId="176" fontId="3" fillId="0" borderId="0" xfId="15" applyNumberFormat="1" applyFont="1">
      <alignment vertical="center"/>
    </xf>
    <xf numFmtId="176" fontId="3" fillId="0" borderId="0" xfId="14" applyNumberFormat="1" applyFont="1">
      <alignment vertical="center"/>
    </xf>
    <xf numFmtId="0" fontId="3" fillId="0" borderId="0" xfId="14" applyFont="1" applyAlignment="1">
      <alignment horizontal="center" vertical="center"/>
    </xf>
    <xf numFmtId="179" fontId="9" fillId="0" borderId="11" xfId="17" applyNumberFormat="1" applyFont="1" applyBorder="1">
      <alignment vertical="center"/>
    </xf>
    <xf numFmtId="179" fontId="9" fillId="0" borderId="0" xfId="17" applyNumberFormat="1" applyFont="1">
      <alignment vertical="center"/>
    </xf>
    <xf numFmtId="176" fontId="9" fillId="0" borderId="32" xfId="17" applyNumberFormat="1" applyFont="1" applyBorder="1">
      <alignment vertical="center"/>
    </xf>
    <xf numFmtId="176" fontId="9" fillId="0" borderId="33" xfId="17" applyNumberFormat="1" applyFont="1" applyBorder="1">
      <alignment vertical="center"/>
    </xf>
    <xf numFmtId="176" fontId="9" fillId="0" borderId="34" xfId="17" applyNumberFormat="1" applyFont="1" applyBorder="1">
      <alignment vertical="center"/>
    </xf>
    <xf numFmtId="0" fontId="9" fillId="0" borderId="11" xfId="18" applyFont="1" applyBorder="1">
      <alignment vertical="center"/>
    </xf>
    <xf numFmtId="179" fontId="9" fillId="0" borderId="41" xfId="17" applyNumberFormat="1" applyFont="1" applyBorder="1">
      <alignment vertical="center"/>
    </xf>
    <xf numFmtId="176" fontId="9" fillId="0" borderId="43" xfId="17" applyNumberFormat="1" applyFont="1" applyBorder="1">
      <alignment vertical="center"/>
    </xf>
    <xf numFmtId="176" fontId="9" fillId="0" borderId="45" xfId="17" applyNumberFormat="1" applyFont="1" applyBorder="1">
      <alignment vertical="center"/>
    </xf>
    <xf numFmtId="179" fontId="9" fillId="0" borderId="20" xfId="17" applyNumberFormat="1" applyFont="1" applyBorder="1">
      <alignment vertical="center"/>
    </xf>
    <xf numFmtId="176" fontId="9" fillId="0" borderId="25" xfId="17" applyNumberFormat="1" applyFont="1" applyBorder="1">
      <alignment vertical="center"/>
    </xf>
    <xf numFmtId="176" fontId="9" fillId="0" borderId="27" xfId="17" applyNumberFormat="1" applyFont="1" applyBorder="1">
      <alignment vertical="center"/>
    </xf>
    <xf numFmtId="179" fontId="9" fillId="0" borderId="37" xfId="17" applyNumberFormat="1" applyFont="1" applyBorder="1">
      <alignment vertical="center"/>
    </xf>
    <xf numFmtId="176" fontId="9" fillId="0" borderId="38" xfId="17" applyNumberFormat="1" applyFont="1" applyBorder="1">
      <alignment vertical="center"/>
    </xf>
    <xf numFmtId="176" fontId="9" fillId="0" borderId="40" xfId="17" applyNumberFormat="1" applyFont="1" applyBorder="1">
      <alignment vertical="center"/>
    </xf>
    <xf numFmtId="179" fontId="9" fillId="0" borderId="5" xfId="17" applyNumberFormat="1" applyFont="1" applyBorder="1">
      <alignment vertical="center"/>
    </xf>
    <xf numFmtId="179" fontId="9" fillId="0" borderId="9" xfId="17" applyNumberFormat="1" applyFont="1" applyBorder="1">
      <alignment vertical="center"/>
    </xf>
    <xf numFmtId="176" fontId="9" fillId="0" borderId="14" xfId="17" applyNumberFormat="1" applyFont="1" applyBorder="1">
      <alignment vertical="center"/>
    </xf>
    <xf numFmtId="176" fontId="9" fillId="0" borderId="15" xfId="17" applyNumberFormat="1" applyFont="1" applyBorder="1">
      <alignment vertical="center"/>
    </xf>
    <xf numFmtId="176" fontId="9" fillId="0" borderId="16" xfId="17" applyNumberFormat="1" applyFont="1" applyBorder="1">
      <alignment vertical="center"/>
    </xf>
    <xf numFmtId="179" fontId="9" fillId="0" borderId="31" xfId="17" applyNumberFormat="1" applyFont="1" applyBorder="1">
      <alignment vertical="center"/>
    </xf>
    <xf numFmtId="176" fontId="9" fillId="0" borderId="52" xfId="17" applyNumberFormat="1" applyFont="1" applyBorder="1">
      <alignment vertical="center"/>
    </xf>
    <xf numFmtId="176" fontId="9" fillId="0" borderId="54" xfId="17" applyNumberFormat="1" applyFont="1" applyBorder="1">
      <alignment vertical="center"/>
    </xf>
    <xf numFmtId="179" fontId="9" fillId="0" borderId="1" xfId="17" applyNumberFormat="1" applyFont="1" applyBorder="1">
      <alignment vertical="center"/>
    </xf>
    <xf numFmtId="176" fontId="9" fillId="0" borderId="28" xfId="17" applyNumberFormat="1" applyFont="1" applyBorder="1">
      <alignment vertical="center"/>
    </xf>
    <xf numFmtId="176" fontId="9" fillId="0" borderId="29" xfId="17" applyNumberFormat="1" applyFont="1" applyBorder="1">
      <alignment vertical="center"/>
    </xf>
    <xf numFmtId="176" fontId="9" fillId="0" borderId="30" xfId="17" applyNumberFormat="1" applyFont="1" applyBorder="1">
      <alignment vertical="center"/>
    </xf>
    <xf numFmtId="176" fontId="9" fillId="3" borderId="28" xfId="17" applyNumberFormat="1" applyFont="1" applyFill="1" applyBorder="1">
      <alignment vertical="center"/>
    </xf>
    <xf numFmtId="176" fontId="9" fillId="3" borderId="29" xfId="17" applyNumberFormat="1" applyFont="1" applyFill="1" applyBorder="1">
      <alignment vertical="center"/>
    </xf>
    <xf numFmtId="176" fontId="9" fillId="3" borderId="30" xfId="17" applyNumberFormat="1" applyFont="1" applyFill="1" applyBorder="1">
      <alignment vertical="center"/>
    </xf>
    <xf numFmtId="0" fontId="9" fillId="0" borderId="13" xfId="18" applyFont="1" applyBorder="1">
      <alignment vertical="center"/>
    </xf>
    <xf numFmtId="179" fontId="9" fillId="0" borderId="55" xfId="17" applyNumberFormat="1" applyFont="1" applyBorder="1">
      <alignment vertical="center"/>
    </xf>
    <xf numFmtId="176" fontId="9" fillId="0" borderId="22" xfId="17" applyNumberFormat="1" applyFont="1" applyBorder="1">
      <alignment vertical="center"/>
    </xf>
    <xf numFmtId="176" fontId="9" fillId="0" borderId="24" xfId="17" applyNumberFormat="1" applyFont="1" applyBorder="1">
      <alignment vertical="center"/>
    </xf>
    <xf numFmtId="0" fontId="9" fillId="0" borderId="10" xfId="18" applyFont="1" applyBorder="1">
      <alignment vertical="center"/>
    </xf>
    <xf numFmtId="0" fontId="9" fillId="0" borderId="2" xfId="18" applyFont="1" applyBorder="1">
      <alignment vertical="center"/>
    </xf>
    <xf numFmtId="179" fontId="9" fillId="3" borderId="1" xfId="17" applyNumberFormat="1" applyFont="1" applyFill="1" applyBorder="1">
      <alignment vertical="center"/>
    </xf>
    <xf numFmtId="0" fontId="4" fillId="0" borderId="0" xfId="14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9" fillId="0" borderId="59" xfId="0" applyFont="1" applyBorder="1" applyAlignment="1">
      <alignment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4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45" xfId="0" applyNumberFormat="1" applyFont="1" applyBorder="1" applyAlignment="1">
      <alignment horizontal="right" vertical="center"/>
    </xf>
    <xf numFmtId="176" fontId="9" fillId="3" borderId="18" xfId="0" applyNumberFormat="1" applyFont="1" applyFill="1" applyBorder="1" applyAlignment="1">
      <alignment horizontal="right" vertical="center"/>
    </xf>
    <xf numFmtId="176" fontId="9" fillId="3" borderId="19" xfId="0" applyNumberFormat="1" applyFont="1" applyFill="1" applyBorder="1" applyAlignment="1">
      <alignment horizontal="right" vertical="center"/>
    </xf>
    <xf numFmtId="0" fontId="9" fillId="3" borderId="5" xfId="5" applyFont="1" applyFill="1" applyBorder="1" applyAlignment="1">
      <alignment horizontal="center" vertical="center"/>
    </xf>
    <xf numFmtId="177" fontId="33" fillId="3" borderId="2" xfId="19" applyNumberFormat="1" applyFont="1" applyFill="1" applyBorder="1" applyAlignment="1">
      <alignment vertical="center" shrinkToFit="1"/>
    </xf>
    <xf numFmtId="177" fontId="33" fillId="3" borderId="3" xfId="19" applyNumberFormat="1" applyFont="1" applyFill="1" applyBorder="1" applyAlignment="1">
      <alignment vertical="center" shrinkToFit="1"/>
    </xf>
    <xf numFmtId="0" fontId="9" fillId="0" borderId="0" xfId="5" applyFont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58" xfId="0" applyFont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38" fontId="9" fillId="0" borderId="0" xfId="6" applyFont="1" applyFill="1" applyBorder="1" applyAlignment="1">
      <alignment horizontal="left" vertical="center"/>
    </xf>
    <xf numFmtId="0" fontId="9" fillId="0" borderId="0" xfId="5" applyFont="1" applyAlignment="1">
      <alignment horizontal="center" vertical="center" textRotation="255"/>
    </xf>
    <xf numFmtId="0" fontId="9" fillId="0" borderId="0" xfId="7" applyFont="1" applyAlignment="1">
      <alignment horizontal="left" vertical="center"/>
    </xf>
    <xf numFmtId="0" fontId="9" fillId="0" borderId="0" xfId="5" applyFont="1" applyAlignment="1">
      <alignment vertical="center"/>
    </xf>
    <xf numFmtId="177" fontId="33" fillId="3" borderId="4" xfId="19" applyNumberFormat="1" applyFont="1" applyFill="1" applyBorder="1" applyAlignment="1">
      <alignment vertical="center" shrinkToFit="1"/>
    </xf>
    <xf numFmtId="0" fontId="3" fillId="0" borderId="60" xfId="0" applyFont="1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14" applyFont="1">
      <alignment vertical="center"/>
    </xf>
    <xf numFmtId="0" fontId="14" fillId="0" borderId="2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176" fontId="9" fillId="0" borderId="54" xfId="0" applyNumberFormat="1" applyFont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39" fillId="0" borderId="62" xfId="0" applyFont="1" applyBorder="1" applyAlignment="1">
      <alignment vertical="center"/>
    </xf>
    <xf numFmtId="0" fontId="4" fillId="0" borderId="0" xfId="7" applyFont="1">
      <alignment vertical="center"/>
    </xf>
    <xf numFmtId="0" fontId="4" fillId="0" borderId="0" xfId="7" applyFont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46" xfId="0" applyNumberFormat="1" applyFont="1" applyBorder="1" applyAlignment="1">
      <alignment horizontal="right" vertical="center"/>
    </xf>
    <xf numFmtId="176" fontId="9" fillId="0" borderId="47" xfId="0" applyNumberFormat="1" applyFont="1" applyBorder="1" applyAlignment="1">
      <alignment horizontal="right" vertical="center"/>
    </xf>
    <xf numFmtId="176" fontId="9" fillId="0" borderId="61" xfId="0" applyNumberFormat="1" applyFont="1" applyBorder="1" applyAlignment="1">
      <alignment horizontal="right" vertical="center"/>
    </xf>
    <xf numFmtId="176" fontId="9" fillId="0" borderId="48" xfId="0" applyNumberFormat="1" applyFont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176" fontId="9" fillId="3" borderId="3" xfId="0" applyNumberFormat="1" applyFont="1" applyFill="1" applyBorder="1" applyAlignment="1">
      <alignment horizontal="right" vertical="center"/>
    </xf>
    <xf numFmtId="177" fontId="9" fillId="0" borderId="41" xfId="0" applyNumberFormat="1" applyFont="1" applyBorder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177" fontId="9" fillId="0" borderId="49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7" fontId="9" fillId="0" borderId="47" xfId="0" applyNumberFormat="1" applyFont="1" applyBorder="1" applyAlignment="1">
      <alignment horizontal="right" vertical="center"/>
    </xf>
    <xf numFmtId="177" fontId="9" fillId="0" borderId="50" xfId="0" applyNumberFormat="1" applyFont="1" applyBorder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43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52" xfId="0" applyNumberFormat="1" applyFont="1" applyBorder="1" applyAlignment="1">
      <alignment horizontal="right" vertical="center"/>
    </xf>
    <xf numFmtId="176" fontId="9" fillId="0" borderId="38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3" borderId="17" xfId="0" applyNumberFormat="1" applyFont="1" applyFill="1" applyBorder="1" applyAlignment="1">
      <alignment horizontal="right" vertical="center"/>
    </xf>
    <xf numFmtId="177" fontId="33" fillId="3" borderId="17" xfId="19" applyNumberFormat="1" applyFont="1" applyFill="1" applyBorder="1" applyAlignment="1">
      <alignment vertical="center" shrinkToFit="1"/>
    </xf>
    <xf numFmtId="177" fontId="33" fillId="3" borderId="18" xfId="19" applyNumberFormat="1" applyFont="1" applyFill="1" applyBorder="1" applyAlignment="1">
      <alignment vertical="center" shrinkToFit="1"/>
    </xf>
    <xf numFmtId="177" fontId="33" fillId="3" borderId="19" xfId="19" applyNumberFormat="1" applyFont="1" applyFill="1" applyBorder="1" applyAlignment="1">
      <alignment vertical="center" shrinkToFit="1"/>
    </xf>
    <xf numFmtId="176" fontId="4" fillId="0" borderId="0" xfId="15" applyNumberFormat="1" applyFont="1">
      <alignment vertical="center"/>
    </xf>
    <xf numFmtId="178" fontId="4" fillId="0" borderId="0" xfId="2" applyNumberFormat="1" applyFont="1" applyFill="1" applyAlignment="1">
      <alignment vertical="center"/>
    </xf>
    <xf numFmtId="176" fontId="4" fillId="0" borderId="0" xfId="14" applyNumberFormat="1" applyFont="1">
      <alignment vertical="center"/>
    </xf>
    <xf numFmtId="0" fontId="3" fillId="0" borderId="14" xfId="14" applyFont="1" applyBorder="1" applyAlignment="1">
      <alignment horizontal="center" vertical="center"/>
    </xf>
    <xf numFmtId="0" fontId="3" fillId="0" borderId="16" xfId="14" applyFont="1" applyBorder="1" applyAlignment="1">
      <alignment horizontal="center" vertical="center"/>
    </xf>
    <xf numFmtId="0" fontId="3" fillId="0" borderId="17" xfId="14" applyFont="1" applyBorder="1" applyAlignment="1">
      <alignment horizontal="center" vertical="center"/>
    </xf>
    <xf numFmtId="0" fontId="3" fillId="0" borderId="19" xfId="14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left" vertical="center"/>
    </xf>
    <xf numFmtId="176" fontId="14" fillId="0" borderId="49" xfId="0" applyNumberFormat="1" applyFont="1" applyBorder="1" applyAlignment="1">
      <alignment horizontal="left" vertical="center"/>
    </xf>
    <xf numFmtId="176" fontId="14" fillId="0" borderId="50" xfId="0" applyNumberFormat="1" applyFont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176" fontId="14" fillId="3" borderId="4" xfId="0" applyNumberFormat="1" applyFont="1" applyFill="1" applyBorder="1" applyAlignment="1">
      <alignment horizontal="left" vertical="center"/>
    </xf>
    <xf numFmtId="177" fontId="40" fillId="3" borderId="4" xfId="19" applyNumberFormat="1" applyFont="1" applyFill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/>
    </xf>
    <xf numFmtId="176" fontId="14" fillId="3" borderId="7" xfId="0" applyNumberFormat="1" applyFont="1" applyFill="1" applyBorder="1" applyAlignment="1">
      <alignment horizontal="left" vertical="center"/>
    </xf>
    <xf numFmtId="176" fontId="14" fillId="3" borderId="13" xfId="0" applyNumberFormat="1" applyFont="1" applyFill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14" fillId="0" borderId="0" xfId="7" applyFont="1">
      <alignment vertical="center"/>
    </xf>
    <xf numFmtId="14" fontId="4" fillId="0" borderId="0" xfId="7" applyNumberFormat="1" applyFont="1">
      <alignment vertical="center"/>
    </xf>
    <xf numFmtId="0" fontId="39" fillId="0" borderId="21" xfId="0" applyFont="1" applyBorder="1" applyAlignment="1">
      <alignment vertical="center"/>
    </xf>
    <xf numFmtId="177" fontId="9" fillId="0" borderId="0" xfId="0" applyNumberFormat="1" applyFont="1" applyAlignment="1">
      <alignment horizontal="right" vertical="center"/>
    </xf>
    <xf numFmtId="0" fontId="39" fillId="0" borderId="4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3" fillId="0" borderId="3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/>
    </xf>
    <xf numFmtId="176" fontId="14" fillId="0" borderId="13" xfId="0" applyNumberFormat="1" applyFont="1" applyBorder="1" applyAlignment="1">
      <alignment horizontal="right" vertical="center"/>
    </xf>
    <xf numFmtId="0" fontId="14" fillId="0" borderId="35" xfId="0" applyFont="1" applyBorder="1" applyAlignment="1">
      <alignment vertical="center"/>
    </xf>
    <xf numFmtId="176" fontId="14" fillId="3" borderId="13" xfId="0" applyNumberFormat="1" applyFont="1" applyFill="1" applyBorder="1" applyAlignment="1">
      <alignment horizontal="right" vertical="center"/>
    </xf>
    <xf numFmtId="0" fontId="14" fillId="0" borderId="42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14" fillId="3" borderId="58" xfId="0" applyFont="1" applyFill="1" applyBorder="1" applyAlignment="1">
      <alignment vertical="center"/>
    </xf>
    <xf numFmtId="176" fontId="14" fillId="3" borderId="7" xfId="0" applyNumberFormat="1" applyFont="1" applyFill="1" applyBorder="1" applyAlignment="1">
      <alignment horizontal="right" vertical="center"/>
    </xf>
    <xf numFmtId="0" fontId="14" fillId="0" borderId="49" xfId="0" applyFont="1" applyBorder="1" applyAlignment="1">
      <alignment vertical="center"/>
    </xf>
    <xf numFmtId="176" fontId="14" fillId="0" borderId="42" xfId="0" applyNumberFormat="1" applyFont="1" applyBorder="1" applyAlignment="1">
      <alignment horizontal="right" vertical="center"/>
    </xf>
    <xf numFmtId="0" fontId="14" fillId="0" borderId="50" xfId="0" applyFont="1" applyBorder="1" applyAlignment="1">
      <alignment vertical="center"/>
    </xf>
    <xf numFmtId="176" fontId="14" fillId="0" borderId="21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vertical="center"/>
    </xf>
    <xf numFmtId="176" fontId="14" fillId="0" borderId="35" xfId="0" applyNumberFormat="1" applyFont="1" applyBorder="1" applyAlignment="1">
      <alignment horizontal="right" vertical="center"/>
    </xf>
    <xf numFmtId="0" fontId="3" fillId="0" borderId="0" xfId="7" applyFont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41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176" fontId="9" fillId="2" borderId="49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37" xfId="0" applyNumberFormat="1" applyFont="1" applyFill="1" applyBorder="1" applyAlignment="1">
      <alignment horizontal="right" vertical="center"/>
    </xf>
    <xf numFmtId="176" fontId="9" fillId="2" borderId="48" xfId="0" applyNumberFormat="1" applyFont="1" applyFill="1" applyBorder="1" applyAlignment="1">
      <alignment horizontal="right" vertical="center"/>
    </xf>
    <xf numFmtId="176" fontId="9" fillId="2" borderId="36" xfId="0" applyNumberFormat="1" applyFont="1" applyFill="1" applyBorder="1" applyAlignment="1">
      <alignment horizontal="right" vertical="center"/>
    </xf>
    <xf numFmtId="176" fontId="14" fillId="0" borderId="62" xfId="0" applyNumberFormat="1" applyFont="1" applyBorder="1" applyAlignment="1">
      <alignment horizontal="right" vertical="center"/>
    </xf>
    <xf numFmtId="176" fontId="9" fillId="2" borderId="3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7" fontId="9" fillId="2" borderId="20" xfId="0" applyNumberFormat="1" applyFont="1" applyFill="1" applyBorder="1" applyAlignment="1">
      <alignment horizontal="right" vertical="center"/>
    </xf>
    <xf numFmtId="177" fontId="9" fillId="2" borderId="47" xfId="0" applyNumberFormat="1" applyFont="1" applyFill="1" applyBorder="1" applyAlignment="1">
      <alignment horizontal="right" vertical="center"/>
    </xf>
    <xf numFmtId="177" fontId="9" fillId="2" borderId="50" xfId="0" applyNumberFormat="1" applyFont="1" applyFill="1" applyBorder="1" applyAlignment="1">
      <alignment horizontal="right" vertical="center"/>
    </xf>
    <xf numFmtId="177" fontId="9" fillId="2" borderId="37" xfId="0" applyNumberFormat="1" applyFont="1" applyFill="1" applyBorder="1" applyAlignment="1">
      <alignment horizontal="right" vertical="center"/>
    </xf>
    <xf numFmtId="177" fontId="9" fillId="2" borderId="48" xfId="0" applyNumberFormat="1" applyFont="1" applyFill="1" applyBorder="1" applyAlignment="1">
      <alignment horizontal="right" vertical="center"/>
    </xf>
    <xf numFmtId="177" fontId="9" fillId="2" borderId="36" xfId="0" applyNumberFormat="1" applyFont="1" applyFill="1" applyBorder="1" applyAlignment="1">
      <alignment horizontal="right" vertical="center"/>
    </xf>
    <xf numFmtId="38" fontId="9" fillId="2" borderId="41" xfId="1" applyFont="1" applyFill="1" applyBorder="1" applyAlignment="1">
      <alignment horizontal="right" vertical="center"/>
    </xf>
    <xf numFmtId="38" fontId="9" fillId="2" borderId="46" xfId="1" applyFont="1" applyFill="1" applyBorder="1" applyAlignment="1">
      <alignment horizontal="right" vertical="center"/>
    </xf>
    <xf numFmtId="38" fontId="9" fillId="2" borderId="49" xfId="1" applyFont="1" applyFill="1" applyBorder="1" applyAlignment="1">
      <alignment horizontal="right" vertical="center"/>
    </xf>
    <xf numFmtId="178" fontId="9" fillId="2" borderId="20" xfId="2" applyNumberFormat="1" applyFont="1" applyFill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50" xfId="1" applyFont="1" applyFill="1" applyBorder="1" applyAlignment="1">
      <alignment horizontal="right" vertical="center"/>
    </xf>
    <xf numFmtId="38" fontId="9" fillId="2" borderId="20" xfId="1" applyFont="1" applyFill="1" applyBorder="1" applyAlignment="1">
      <alignment horizontal="right" vertical="center"/>
    </xf>
    <xf numFmtId="38" fontId="9" fillId="2" borderId="37" xfId="1" applyFont="1" applyFill="1" applyBorder="1" applyAlignment="1">
      <alignment horizontal="right" vertical="center"/>
    </xf>
    <xf numFmtId="38" fontId="9" fillId="2" borderId="48" xfId="1" applyFont="1" applyFill="1" applyBorder="1" applyAlignment="1">
      <alignment horizontal="right" vertical="center"/>
    </xf>
    <xf numFmtId="38" fontId="9" fillId="2" borderId="36" xfId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vertical="center" wrapText="1"/>
    </xf>
    <xf numFmtId="176" fontId="3" fillId="2" borderId="45" xfId="0" applyNumberFormat="1" applyFont="1" applyFill="1" applyBorder="1" applyAlignment="1">
      <alignment vertical="center" wrapText="1"/>
    </xf>
    <xf numFmtId="176" fontId="3" fillId="2" borderId="26" xfId="0" applyNumberFormat="1" applyFont="1" applyFill="1" applyBorder="1" applyAlignment="1">
      <alignment vertical="center" wrapText="1"/>
    </xf>
    <xf numFmtId="176" fontId="3" fillId="2" borderId="27" xfId="0" applyNumberFormat="1" applyFont="1" applyFill="1" applyBorder="1" applyAlignment="1">
      <alignment vertical="center" wrapText="1"/>
    </xf>
    <xf numFmtId="176" fontId="3" fillId="2" borderId="39" xfId="0" applyNumberFormat="1" applyFont="1" applyFill="1" applyBorder="1" applyAlignment="1">
      <alignment vertical="center" wrapText="1"/>
    </xf>
    <xf numFmtId="176" fontId="3" fillId="2" borderId="40" xfId="0" applyNumberFormat="1" applyFont="1" applyFill="1" applyBorder="1" applyAlignment="1">
      <alignment vertical="center" wrapText="1"/>
    </xf>
    <xf numFmtId="176" fontId="3" fillId="2" borderId="33" xfId="0" applyNumberFormat="1" applyFont="1" applyFill="1" applyBorder="1" applyAlignment="1">
      <alignment horizontal="left" vertical="center" wrapText="1"/>
    </xf>
    <xf numFmtId="176" fontId="3" fillId="2" borderId="34" xfId="0" applyNumberFormat="1" applyFont="1" applyFill="1" applyBorder="1" applyAlignment="1">
      <alignment horizontal="left" vertical="center" wrapText="1"/>
    </xf>
    <xf numFmtId="176" fontId="3" fillId="2" borderId="26" xfId="0" applyNumberFormat="1" applyFont="1" applyFill="1" applyBorder="1" applyAlignment="1">
      <alignment horizontal="left" vertical="center" wrapText="1"/>
    </xf>
    <xf numFmtId="176" fontId="3" fillId="2" borderId="27" xfId="0" applyNumberFormat="1" applyFont="1" applyFill="1" applyBorder="1" applyAlignment="1">
      <alignment horizontal="left" vertical="center" wrapText="1"/>
    </xf>
    <xf numFmtId="176" fontId="3" fillId="2" borderId="39" xfId="0" applyNumberFormat="1" applyFont="1" applyFill="1" applyBorder="1" applyAlignment="1">
      <alignment horizontal="left" vertical="center" wrapText="1"/>
    </xf>
    <xf numFmtId="176" fontId="3" fillId="2" borderId="40" xfId="0" applyNumberFormat="1" applyFont="1" applyFill="1" applyBorder="1" applyAlignment="1">
      <alignment horizontal="left" vertical="center" wrapText="1"/>
    </xf>
    <xf numFmtId="177" fontId="3" fillId="2" borderId="23" xfId="0" applyNumberFormat="1" applyFont="1" applyFill="1" applyBorder="1" applyAlignment="1">
      <alignment horizontal="left" vertical="center" wrapText="1"/>
    </xf>
    <xf numFmtId="177" fontId="3" fillId="2" borderId="24" xfId="0" applyNumberFormat="1" applyFont="1" applyFill="1" applyBorder="1" applyAlignment="1">
      <alignment horizontal="left" vertical="center" wrapText="1"/>
    </xf>
    <xf numFmtId="176" fontId="3" fillId="2" borderId="44" xfId="0" applyNumberFormat="1" applyFont="1" applyFill="1" applyBorder="1" applyAlignment="1">
      <alignment horizontal="left" vertical="center" wrapText="1"/>
    </xf>
    <xf numFmtId="176" fontId="3" fillId="2" borderId="45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58" xfId="0" applyNumberFormat="1" applyFont="1" applyBorder="1" applyAlignment="1">
      <alignment horizontal="right" vertical="center"/>
    </xf>
    <xf numFmtId="176" fontId="14" fillId="0" borderId="58" xfId="0" applyNumberFormat="1" applyFont="1" applyBorder="1" applyAlignment="1">
      <alignment horizontal="left" vertical="center"/>
    </xf>
    <xf numFmtId="177" fontId="9" fillId="2" borderId="41" xfId="0" applyNumberFormat="1" applyFont="1" applyFill="1" applyBorder="1" applyAlignment="1">
      <alignment horizontal="right" vertical="center"/>
    </xf>
    <xf numFmtId="177" fontId="9" fillId="2" borderId="46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12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9" fillId="2" borderId="28" xfId="0" applyNumberFormat="1" applyFont="1" applyFill="1" applyBorder="1" applyAlignment="1">
      <alignment horizontal="right" vertical="center"/>
    </xf>
    <xf numFmtId="176" fontId="9" fillId="2" borderId="29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45" xfId="0" applyNumberFormat="1" applyFont="1" applyFill="1" applyBorder="1" applyAlignment="1">
      <alignment horizontal="right" vertical="center"/>
    </xf>
    <xf numFmtId="176" fontId="9" fillId="2" borderId="25" xfId="0" applyNumberFormat="1" applyFont="1" applyFill="1" applyBorder="1" applyAlignment="1">
      <alignment horizontal="right" vertical="center"/>
    </xf>
    <xf numFmtId="176" fontId="9" fillId="2" borderId="26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38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9" fillId="2" borderId="43" xfId="17" applyNumberFormat="1" applyFont="1" applyFill="1" applyBorder="1">
      <alignment vertical="center"/>
    </xf>
    <xf numFmtId="176" fontId="9" fillId="2" borderId="44" xfId="17" applyNumberFormat="1" applyFont="1" applyFill="1" applyBorder="1">
      <alignment vertical="center"/>
    </xf>
    <xf numFmtId="176" fontId="9" fillId="2" borderId="45" xfId="17" applyNumberFormat="1" applyFont="1" applyFill="1" applyBorder="1">
      <alignment vertical="center"/>
    </xf>
    <xf numFmtId="176" fontId="9" fillId="2" borderId="25" xfId="17" applyNumberFormat="1" applyFont="1" applyFill="1" applyBorder="1">
      <alignment vertical="center"/>
    </xf>
    <xf numFmtId="176" fontId="9" fillId="2" borderId="26" xfId="17" applyNumberFormat="1" applyFont="1" applyFill="1" applyBorder="1">
      <alignment vertical="center"/>
    </xf>
    <xf numFmtId="176" fontId="9" fillId="2" borderId="27" xfId="17" applyNumberFormat="1" applyFont="1" applyFill="1" applyBorder="1">
      <alignment vertical="center"/>
    </xf>
    <xf numFmtId="176" fontId="9" fillId="2" borderId="38" xfId="17" applyNumberFormat="1" applyFont="1" applyFill="1" applyBorder="1">
      <alignment vertical="center"/>
    </xf>
    <xf numFmtId="176" fontId="9" fillId="2" borderId="39" xfId="17" applyNumberFormat="1" applyFont="1" applyFill="1" applyBorder="1">
      <alignment vertical="center"/>
    </xf>
    <xf numFmtId="176" fontId="9" fillId="2" borderId="40" xfId="17" applyNumberFormat="1" applyFont="1" applyFill="1" applyBorder="1">
      <alignment vertical="center"/>
    </xf>
    <xf numFmtId="176" fontId="9" fillId="2" borderId="52" xfId="17" applyNumberFormat="1" applyFont="1" applyFill="1" applyBorder="1">
      <alignment vertical="center"/>
    </xf>
    <xf numFmtId="176" fontId="9" fillId="2" borderId="53" xfId="17" applyNumberFormat="1" applyFont="1" applyFill="1" applyBorder="1">
      <alignment vertical="center"/>
    </xf>
    <xf numFmtId="176" fontId="9" fillId="2" borderId="54" xfId="17" applyNumberFormat="1" applyFont="1" applyFill="1" applyBorder="1">
      <alignment vertical="center"/>
    </xf>
    <xf numFmtId="176" fontId="9" fillId="2" borderId="22" xfId="17" applyNumberFormat="1" applyFont="1" applyFill="1" applyBorder="1">
      <alignment vertical="center"/>
    </xf>
    <xf numFmtId="176" fontId="9" fillId="2" borderId="23" xfId="17" applyNumberFormat="1" applyFont="1" applyFill="1" applyBorder="1">
      <alignment vertical="center"/>
    </xf>
    <xf numFmtId="176" fontId="9" fillId="2" borderId="24" xfId="17" applyNumberFormat="1" applyFont="1" applyFill="1" applyBorder="1">
      <alignment vertical="center"/>
    </xf>
    <xf numFmtId="176" fontId="9" fillId="2" borderId="32" xfId="17" applyNumberFormat="1" applyFont="1" applyFill="1" applyBorder="1">
      <alignment vertical="center"/>
    </xf>
    <xf numFmtId="176" fontId="9" fillId="2" borderId="28" xfId="17" applyNumberFormat="1" applyFont="1" applyFill="1" applyBorder="1">
      <alignment vertical="center"/>
    </xf>
    <xf numFmtId="176" fontId="9" fillId="2" borderId="29" xfId="17" applyNumberFormat="1" applyFont="1" applyFill="1" applyBorder="1">
      <alignment vertical="center"/>
    </xf>
    <xf numFmtId="176" fontId="9" fillId="2" borderId="30" xfId="17" applyNumberFormat="1" applyFont="1" applyFill="1" applyBorder="1">
      <alignment vertical="center"/>
    </xf>
    <xf numFmtId="176" fontId="9" fillId="2" borderId="33" xfId="17" applyNumberFormat="1" applyFont="1" applyFill="1" applyBorder="1">
      <alignment vertical="center"/>
    </xf>
    <xf numFmtId="176" fontId="9" fillId="2" borderId="34" xfId="17" applyNumberFormat="1" applyFont="1" applyFill="1" applyBorder="1">
      <alignment vertical="center"/>
    </xf>
    <xf numFmtId="0" fontId="3" fillId="0" borderId="4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0" borderId="55" xfId="0" applyFont="1" applyBorder="1" applyAlignment="1">
      <alignment horizontal="left" vertical="center" wrapText="1"/>
    </xf>
    <xf numFmtId="0" fontId="3" fillId="2" borderId="59" xfId="3" applyFont="1" applyFill="1" applyBorder="1">
      <alignment vertical="center"/>
    </xf>
    <xf numFmtId="0" fontId="3" fillId="2" borderId="58" xfId="3" applyFont="1" applyFill="1" applyBorder="1">
      <alignment vertical="center"/>
    </xf>
    <xf numFmtId="176" fontId="9" fillId="0" borderId="59" xfId="0" applyNumberFormat="1" applyFont="1" applyBorder="1" applyAlignment="1">
      <alignment vertical="center"/>
    </xf>
    <xf numFmtId="176" fontId="9" fillId="0" borderId="58" xfId="0" applyNumberFormat="1" applyFont="1" applyBorder="1" applyAlignment="1">
      <alignment vertical="center"/>
    </xf>
    <xf numFmtId="176" fontId="9" fillId="2" borderId="59" xfId="0" applyNumberFormat="1" applyFont="1" applyFill="1" applyBorder="1" applyAlignment="1">
      <alignment vertical="center"/>
    </xf>
    <xf numFmtId="176" fontId="9" fillId="2" borderId="58" xfId="0" applyNumberFormat="1" applyFont="1" applyFill="1" applyBorder="1" applyAlignment="1">
      <alignment vertical="center"/>
    </xf>
    <xf numFmtId="179" fontId="9" fillId="0" borderId="59" xfId="17" applyNumberFormat="1" applyFont="1" applyBorder="1">
      <alignment vertical="center"/>
    </xf>
    <xf numFmtId="179" fontId="9" fillId="3" borderId="59" xfId="17" applyNumberFormat="1" applyFont="1" applyFill="1" applyBorder="1">
      <alignment vertical="center"/>
    </xf>
    <xf numFmtId="176" fontId="9" fillId="0" borderId="41" xfId="0" applyNumberFormat="1" applyFont="1" applyFill="1" applyBorder="1" applyAlignment="1">
      <alignment horizontal="right" vertical="center"/>
    </xf>
    <xf numFmtId="0" fontId="4" fillId="0" borderId="0" xfId="7" applyFont="1" applyBorder="1">
      <alignment vertical="center"/>
    </xf>
    <xf numFmtId="0" fontId="4" fillId="0" borderId="0" xfId="7" applyFont="1" applyFill="1" applyBorder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46" xfId="0" applyNumberFormat="1" applyFont="1" applyFill="1" applyBorder="1" applyAlignment="1">
      <alignment horizontal="right" vertical="center"/>
    </xf>
    <xf numFmtId="176" fontId="9" fillId="0" borderId="49" xfId="0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47" xfId="0" applyNumberFormat="1" applyFont="1" applyFill="1" applyBorder="1" applyAlignment="1">
      <alignment horizontal="right" vertical="center"/>
    </xf>
    <xf numFmtId="176" fontId="9" fillId="0" borderId="50" xfId="0" applyNumberFormat="1" applyFont="1" applyFill="1" applyBorder="1" applyAlignment="1">
      <alignment horizontal="right" vertical="center"/>
    </xf>
    <xf numFmtId="176" fontId="9" fillId="0" borderId="31" xfId="0" applyNumberFormat="1" applyFont="1" applyFill="1" applyBorder="1" applyAlignment="1">
      <alignment horizontal="right" vertical="center"/>
    </xf>
    <xf numFmtId="176" fontId="9" fillId="0" borderId="61" xfId="0" applyNumberFormat="1" applyFont="1" applyFill="1" applyBorder="1" applyAlignment="1">
      <alignment horizontal="right" vertical="center"/>
    </xf>
    <xf numFmtId="176" fontId="9" fillId="0" borderId="5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58" xfId="0" applyNumberFormat="1" applyFont="1" applyFill="1" applyBorder="1" applyAlignment="1">
      <alignment horizontal="right" vertical="center"/>
    </xf>
    <xf numFmtId="176" fontId="9" fillId="0" borderId="37" xfId="0" applyNumberFormat="1" applyFont="1" applyFill="1" applyBorder="1" applyAlignment="1">
      <alignment horizontal="right" vertical="center"/>
    </xf>
    <xf numFmtId="176" fontId="9" fillId="0" borderId="48" xfId="0" applyNumberFormat="1" applyFont="1" applyFill="1" applyBorder="1" applyAlignment="1">
      <alignment horizontal="right" vertical="center"/>
    </xf>
    <xf numFmtId="176" fontId="9" fillId="0" borderId="36" xfId="0" applyNumberFormat="1" applyFont="1" applyFill="1" applyBorder="1" applyAlignment="1">
      <alignment horizontal="right" vertical="center"/>
    </xf>
    <xf numFmtId="0" fontId="4" fillId="0" borderId="0" xfId="7" applyFont="1" applyFill="1">
      <alignment vertical="center"/>
    </xf>
    <xf numFmtId="176" fontId="9" fillId="5" borderId="1" xfId="0" applyNumberFormat="1" applyFont="1" applyFill="1" applyBorder="1" applyAlignment="1">
      <alignment vertical="center"/>
    </xf>
    <xf numFmtId="176" fontId="9" fillId="5" borderId="59" xfId="0" applyNumberFormat="1" applyFont="1" applyFill="1" applyBorder="1" applyAlignment="1">
      <alignment vertical="center"/>
    </xf>
    <xf numFmtId="176" fontId="9" fillId="5" borderId="58" xfId="0" applyNumberFormat="1" applyFont="1" applyFill="1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176" fontId="9" fillId="5" borderId="1" xfId="0" applyNumberFormat="1" applyFont="1" applyFill="1" applyBorder="1" applyAlignment="1">
      <alignment horizontal="right" vertical="center"/>
    </xf>
    <xf numFmtId="176" fontId="9" fillId="5" borderId="59" xfId="0" applyNumberFormat="1" applyFont="1" applyFill="1" applyBorder="1" applyAlignment="1">
      <alignment horizontal="right" vertical="center"/>
    </xf>
    <xf numFmtId="176" fontId="9" fillId="5" borderId="58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176" fontId="9" fillId="5" borderId="5" xfId="0" applyNumberFormat="1" applyFont="1" applyFill="1" applyBorder="1" applyAlignment="1">
      <alignment vertical="center"/>
    </xf>
    <xf numFmtId="176" fontId="9" fillId="5" borderId="9" xfId="0" applyNumberFormat="1" applyFont="1" applyFill="1" applyBorder="1" applyAlignment="1">
      <alignment vertical="center"/>
    </xf>
    <xf numFmtId="176" fontId="9" fillId="5" borderId="6" xfId="0" applyNumberFormat="1" applyFont="1" applyFill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4" fillId="2" borderId="2" xfId="3" applyFont="1" applyFill="1" applyBorder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176" fontId="39" fillId="0" borderId="0" xfId="15" applyNumberFormat="1" applyFont="1" applyFill="1">
      <alignment vertical="center"/>
    </xf>
    <xf numFmtId="0" fontId="39" fillId="0" borderId="0" xfId="14" applyFont="1" applyFill="1">
      <alignment vertical="center"/>
    </xf>
    <xf numFmtId="178" fontId="39" fillId="0" borderId="0" xfId="2" applyNumberFormat="1" applyFont="1" applyFill="1" applyAlignment="1">
      <alignment vertical="center"/>
    </xf>
    <xf numFmtId="176" fontId="39" fillId="0" borderId="0" xfId="14" applyNumberFormat="1" applyFont="1" applyFill="1">
      <alignment vertical="center"/>
    </xf>
    <xf numFmtId="0" fontId="4" fillId="0" borderId="0" xfId="14" applyFont="1" applyFill="1">
      <alignment vertical="center"/>
    </xf>
    <xf numFmtId="176" fontId="4" fillId="0" borderId="0" xfId="15" applyNumberFormat="1" applyFont="1" applyFill="1">
      <alignment vertical="center"/>
    </xf>
    <xf numFmtId="176" fontId="4" fillId="0" borderId="0" xfId="14" applyNumberFormat="1" applyFont="1" applyFill="1">
      <alignment vertical="center"/>
    </xf>
    <xf numFmtId="0" fontId="3" fillId="0" borderId="0" xfId="3" applyFont="1" applyBorder="1">
      <alignment vertical="center"/>
    </xf>
    <xf numFmtId="176" fontId="3" fillId="0" borderId="0" xfId="3" applyNumberFormat="1" applyFont="1" applyBorder="1">
      <alignment vertical="center"/>
    </xf>
    <xf numFmtId="0" fontId="9" fillId="0" borderId="0" xfId="4" applyFont="1" applyBorder="1">
      <alignment vertical="center"/>
    </xf>
    <xf numFmtId="0" fontId="9" fillId="0" borderId="11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1" xfId="4" quotePrefix="1" applyFont="1" applyBorder="1" applyAlignment="1">
      <alignment horizontal="center" vertical="center"/>
    </xf>
    <xf numFmtId="0" fontId="9" fillId="0" borderId="0" xfId="4" quotePrefix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79" fontId="14" fillId="0" borderId="1" xfId="17" applyNumberFormat="1" applyFont="1" applyBorder="1">
      <alignment vertical="center"/>
    </xf>
    <xf numFmtId="0" fontId="14" fillId="0" borderId="21" xfId="0" applyFont="1" applyFill="1" applyBorder="1" applyAlignment="1">
      <alignment vertical="center"/>
    </xf>
    <xf numFmtId="0" fontId="39" fillId="0" borderId="0" xfId="5" applyFont="1" applyAlignment="1">
      <alignment horizontal="left" vertical="center"/>
    </xf>
    <xf numFmtId="180" fontId="9" fillId="0" borderId="28" xfId="17" applyNumberFormat="1" applyFont="1" applyBorder="1" applyAlignment="1">
      <alignment horizontal="center" vertical="center"/>
    </xf>
    <xf numFmtId="180" fontId="9" fillId="0" borderId="29" xfId="17" applyNumberFormat="1" applyFont="1" applyBorder="1" applyAlignment="1">
      <alignment horizontal="center" vertical="center"/>
    </xf>
    <xf numFmtId="180" fontId="9" fillId="0" borderId="30" xfId="17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58" fontId="21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4" fillId="3" borderId="8" xfId="5" applyFont="1" applyFill="1" applyBorder="1" applyAlignment="1">
      <alignment horizontal="center" vertical="center"/>
    </xf>
    <xf numFmtId="0" fontId="14" fillId="3" borderId="13" xfId="5" applyFont="1" applyFill="1" applyBorder="1" applyAlignment="1">
      <alignment horizontal="center" vertical="center"/>
    </xf>
    <xf numFmtId="0" fontId="9" fillId="4" borderId="8" xfId="5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5" applyFont="1" applyBorder="1" applyAlignment="1">
      <alignment horizontal="center" vertical="center"/>
    </xf>
    <xf numFmtId="0" fontId="9" fillId="0" borderId="50" xfId="5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9" fillId="0" borderId="49" xfId="5" applyFont="1" applyBorder="1" applyAlignment="1">
      <alignment horizontal="center" vertical="center"/>
    </xf>
    <xf numFmtId="38" fontId="14" fillId="3" borderId="59" xfId="6" applyFont="1" applyFill="1" applyBorder="1" applyAlignment="1">
      <alignment horizontal="center" vertical="center"/>
    </xf>
    <xf numFmtId="38" fontId="9" fillId="3" borderId="59" xfId="6" applyFont="1" applyFill="1" applyBorder="1" applyAlignment="1">
      <alignment horizontal="center" vertical="center"/>
    </xf>
    <xf numFmtId="38" fontId="9" fillId="3" borderId="58" xfId="6" applyFont="1" applyFill="1" applyBorder="1" applyAlignment="1">
      <alignment horizontal="center" vertical="center"/>
    </xf>
    <xf numFmtId="0" fontId="9" fillId="0" borderId="56" xfId="5" applyFont="1" applyBorder="1" applyAlignment="1">
      <alignment horizontal="center" vertical="center"/>
    </xf>
    <xf numFmtId="0" fontId="9" fillId="0" borderId="57" xfId="5" applyFont="1" applyBorder="1" applyAlignment="1">
      <alignment horizontal="center" vertical="center"/>
    </xf>
    <xf numFmtId="0" fontId="14" fillId="3" borderId="1" xfId="5" applyFont="1" applyFill="1" applyBorder="1" applyAlignment="1">
      <alignment horizontal="center" vertical="center" wrapText="1"/>
    </xf>
    <xf numFmtId="0" fontId="14" fillId="3" borderId="58" xfId="5" applyFont="1" applyFill="1" applyBorder="1" applyAlignment="1">
      <alignment horizontal="center" vertical="center" wrapText="1"/>
    </xf>
    <xf numFmtId="0" fontId="9" fillId="0" borderId="47" xfId="5" applyFont="1" applyBorder="1" applyAlignment="1">
      <alignment horizontal="center" vertical="center"/>
    </xf>
    <xf numFmtId="0" fontId="9" fillId="0" borderId="48" xfId="5" applyFont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 wrapText="1"/>
    </xf>
    <xf numFmtId="0" fontId="14" fillId="4" borderId="8" xfId="5" applyFont="1" applyFill="1" applyBorder="1" applyAlignment="1">
      <alignment horizontal="center" vertical="center" wrapText="1"/>
    </xf>
    <xf numFmtId="0" fontId="14" fillId="4" borderId="10" xfId="5" applyFont="1" applyFill="1" applyBorder="1" applyAlignment="1">
      <alignment horizontal="center" vertical="center" wrapText="1"/>
    </xf>
    <xf numFmtId="0" fontId="14" fillId="4" borderId="13" xfId="5" applyFont="1" applyFill="1" applyBorder="1" applyAlignment="1">
      <alignment horizontal="center" vertical="center" wrapText="1"/>
    </xf>
    <xf numFmtId="176" fontId="4" fillId="0" borderId="3" xfId="15" applyNumberFormat="1" applyFont="1" applyBorder="1" applyAlignment="1">
      <alignment horizontal="center" vertical="center"/>
    </xf>
    <xf numFmtId="176" fontId="4" fillId="3" borderId="1" xfId="15" applyNumberFormat="1" applyFont="1" applyFill="1" applyBorder="1" applyAlignment="1">
      <alignment horizontal="center" vertical="center"/>
    </xf>
    <xf numFmtId="176" fontId="4" fillId="3" borderId="58" xfId="15" applyNumberFormat="1" applyFont="1" applyFill="1" applyBorder="1" applyAlignment="1">
      <alignment horizontal="center" vertical="center"/>
    </xf>
    <xf numFmtId="0" fontId="3" fillId="3" borderId="1" xfId="14" applyFont="1" applyFill="1" applyBorder="1" applyAlignment="1">
      <alignment horizontal="center" vertical="center"/>
    </xf>
    <xf numFmtId="0" fontId="3" fillId="3" borderId="59" xfId="14" applyFont="1" applyFill="1" applyBorder="1" applyAlignment="1">
      <alignment horizontal="center" vertical="center"/>
    </xf>
    <xf numFmtId="0" fontId="3" fillId="3" borderId="58" xfId="14" applyFont="1" applyFill="1" applyBorder="1" applyAlignment="1">
      <alignment horizontal="center" vertical="center"/>
    </xf>
    <xf numFmtId="179" fontId="9" fillId="3" borderId="1" xfId="17" applyNumberFormat="1" applyFont="1" applyFill="1" applyBorder="1" applyAlignment="1">
      <alignment horizontal="left" vertical="center"/>
    </xf>
    <xf numFmtId="179" fontId="9" fillId="3" borderId="59" xfId="17" applyNumberFormat="1" applyFont="1" applyFill="1" applyBorder="1" applyAlignment="1">
      <alignment horizontal="left" vertical="center"/>
    </xf>
    <xf numFmtId="179" fontId="14" fillId="3" borderId="5" xfId="17" applyNumberFormat="1" applyFont="1" applyFill="1" applyBorder="1" applyAlignment="1">
      <alignment horizontal="center" vertical="center"/>
    </xf>
    <xf numFmtId="179" fontId="9" fillId="3" borderId="6" xfId="17" applyNumberFormat="1" applyFont="1" applyFill="1" applyBorder="1" applyAlignment="1">
      <alignment horizontal="center" vertical="center"/>
    </xf>
    <xf numFmtId="179" fontId="9" fillId="3" borderId="11" xfId="17" applyNumberFormat="1" applyFont="1" applyFill="1" applyBorder="1" applyAlignment="1">
      <alignment horizontal="center" vertical="center"/>
    </xf>
    <xf numFmtId="179" fontId="9" fillId="3" borderId="12" xfId="17" applyNumberFormat="1" applyFont="1" applyFill="1" applyBorder="1" applyAlignment="1">
      <alignment horizontal="center" vertical="center"/>
    </xf>
    <xf numFmtId="179" fontId="9" fillId="3" borderId="2" xfId="17" applyNumberFormat="1" applyFont="1" applyFill="1" applyBorder="1" applyAlignment="1">
      <alignment horizontal="center" vertical="center"/>
    </xf>
    <xf numFmtId="179" fontId="9" fillId="3" borderId="4" xfId="17" applyNumberFormat="1" applyFont="1" applyFill="1" applyBorder="1" applyAlignment="1">
      <alignment horizontal="center" vertical="center"/>
    </xf>
    <xf numFmtId="0" fontId="9" fillId="0" borderId="14" xfId="18" applyFont="1" applyBorder="1" applyAlignment="1">
      <alignment horizontal="center" vertical="center"/>
    </xf>
    <xf numFmtId="0" fontId="9" fillId="0" borderId="15" xfId="18" applyFont="1" applyBorder="1" applyAlignment="1">
      <alignment horizontal="center" vertical="center"/>
    </xf>
    <xf numFmtId="0" fontId="9" fillId="0" borderId="16" xfId="18" applyFont="1" applyBorder="1" applyAlignment="1">
      <alignment horizontal="center" vertical="center"/>
    </xf>
    <xf numFmtId="0" fontId="9" fillId="0" borderId="1" xfId="18" applyFont="1" applyBorder="1" applyAlignment="1">
      <alignment horizontal="center" vertical="center"/>
    </xf>
    <xf numFmtId="0" fontId="9" fillId="0" borderId="59" xfId="18" applyFont="1" applyBorder="1" applyAlignment="1">
      <alignment horizontal="center" vertical="center"/>
    </xf>
    <xf numFmtId="0" fontId="9" fillId="0" borderId="58" xfId="18" applyFont="1" applyBorder="1" applyAlignment="1">
      <alignment horizontal="center" vertical="center"/>
    </xf>
  </cellXfs>
  <cellStyles count="20">
    <cellStyle name="パーセント" xfId="2" builtinId="5"/>
    <cellStyle name="パーセント 2 5" xfId="11"/>
    <cellStyle name="桁区切り" xfId="1" builtinId="6"/>
    <cellStyle name="桁区切り 12 2" xfId="6"/>
    <cellStyle name="桁区切り 2" xfId="13"/>
    <cellStyle name="桁区切り 2 2" xfId="19"/>
    <cellStyle name="桁区切り 25 3" xfId="10"/>
    <cellStyle name="標準" xfId="0" builtinId="0"/>
    <cellStyle name="標準 10 3" xfId="3"/>
    <cellStyle name="標準 102" xfId="4"/>
    <cellStyle name="標準 15 3" xfId="18"/>
    <cellStyle name="標準 19 4" xfId="8"/>
    <cellStyle name="標準 2 17 2" xfId="9"/>
    <cellStyle name="標準 2 2" xfId="16"/>
    <cellStyle name="標準 2 2 2 2 2" xfId="7"/>
    <cellStyle name="標準 2 2 2 2 3" xfId="5"/>
    <cellStyle name="標準 2 2_再生計画_V1.1(20101109)from支援協" xfId="14"/>
    <cellStyle name="標準 4 5" xfId="17"/>
    <cellStyle name="標準 5" xfId="12"/>
    <cellStyle name="標準_PAVEL_DataBook_借入金" xfId="15"/>
  </cellStyles>
  <dxfs count="0"/>
  <tableStyles count="0" defaultTableStyle="TableStyleMedium2" defaultPivotStyle="PivotStyleLight16"/>
  <colors>
    <mruColors>
      <color rgb="FFF8CBA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0</xdr:rowOff>
    </xdr:from>
    <xdr:to>
      <xdr:col>14</xdr:col>
      <xdr:colOff>638175</xdr:colOff>
      <xdr:row>5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9550" y="190500"/>
          <a:ext cx="9991725" cy="5905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金融支援なしの場合の収益力改善計画書式です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11</xdr:row>
      <xdr:rowOff>104775</xdr:rowOff>
    </xdr:from>
    <xdr:to>
      <xdr:col>12</xdr:col>
      <xdr:colOff>647700</xdr:colOff>
      <xdr:row>52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1" y="2009775"/>
          <a:ext cx="8029574" cy="70104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ビジネスモデル俯瞰図は、貴社の事業の内容、事業上のポイント、商流、業務フローがわかるようにご記載ください。（記載方法については、「記載例」をご参照ください。）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A1:W37"/>
  <sheetViews>
    <sheetView showGridLines="0" tabSelected="1" view="pageBreakPreview" zoomScaleNormal="100" zoomScaleSheetLayoutView="100" workbookViewId="0"/>
  </sheetViews>
  <sheetFormatPr defaultColWidth="9" defaultRowHeight="14.25" x14ac:dyDescent="0.15"/>
  <cols>
    <col min="1" max="1" width="1.5" style="432" customWidth="1"/>
    <col min="2" max="6" width="7.125" style="432" customWidth="1"/>
    <col min="7" max="7" width="17.75" style="432" customWidth="1"/>
    <col min="8" max="8" width="6.5" style="432" customWidth="1"/>
    <col min="9" max="9" width="2.375" style="432" customWidth="1"/>
    <col min="10" max="12" width="12.875" style="432" customWidth="1"/>
    <col min="13" max="13" width="6.875" style="432" customWidth="1"/>
    <col min="14" max="14" width="16.25" style="432" customWidth="1"/>
    <col min="15" max="18" width="12.875" style="432" customWidth="1"/>
    <col min="19" max="20" width="11.5" style="432" customWidth="1"/>
    <col min="21" max="21" width="7.125" style="432" customWidth="1"/>
    <col min="22" max="22" width="1.75" style="432" customWidth="1"/>
    <col min="23" max="23" width="21.75" style="447" customWidth="1"/>
    <col min="24" max="16384" width="9" style="432"/>
  </cols>
  <sheetData>
    <row r="1" spans="1:21" ht="9" customHeight="1" x14ac:dyDescent="0.15">
      <c r="A1" s="431"/>
    </row>
    <row r="2" spans="1:21" ht="6" customHeight="1" x14ac:dyDescent="0.15"/>
    <row r="8" spans="1:21" ht="24" customHeight="1" x14ac:dyDescent="0.15">
      <c r="C8" s="456" t="s">
        <v>18</v>
      </c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</row>
    <row r="9" spans="1:21" ht="24" customHeight="1" x14ac:dyDescent="0.15"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</row>
    <row r="10" spans="1:21" x14ac:dyDescent="0.15">
      <c r="C10" s="458" t="s">
        <v>19</v>
      </c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</row>
    <row r="11" spans="1:21" x14ac:dyDescent="0.15"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</row>
    <row r="12" spans="1:21" ht="18" x14ac:dyDescent="0.15"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</row>
    <row r="13" spans="1:21" ht="18" x14ac:dyDescent="0.15"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</row>
    <row r="14" spans="1:21" ht="18.75" customHeight="1" x14ac:dyDescent="0.15">
      <c r="C14" s="434"/>
      <c r="D14" s="434"/>
      <c r="E14" s="434"/>
      <c r="F14" s="434"/>
      <c r="G14" s="434"/>
      <c r="H14" s="434"/>
      <c r="I14" s="434"/>
      <c r="J14" s="435"/>
      <c r="K14" s="435"/>
      <c r="L14" s="435"/>
      <c r="M14" s="434"/>
      <c r="N14" s="435"/>
      <c r="O14" s="435"/>
      <c r="P14" s="435"/>
      <c r="Q14" s="435"/>
      <c r="R14" s="435"/>
      <c r="U14" s="436"/>
    </row>
    <row r="15" spans="1:21" ht="24.75" customHeight="1" x14ac:dyDescent="0.15">
      <c r="D15" s="434"/>
      <c r="E15" s="434"/>
      <c r="F15" s="434"/>
      <c r="G15" s="434"/>
      <c r="H15" s="435"/>
      <c r="I15" s="434"/>
      <c r="K15" s="434" t="s">
        <v>20</v>
      </c>
      <c r="L15" s="435"/>
      <c r="M15" s="434"/>
      <c r="N15" s="435"/>
      <c r="O15" s="439" t="s">
        <v>21</v>
      </c>
      <c r="P15" s="435"/>
      <c r="Q15" s="435"/>
      <c r="R15" s="435"/>
      <c r="S15" s="436"/>
      <c r="T15" s="437"/>
      <c r="U15" s="437"/>
    </row>
    <row r="16" spans="1:21" ht="24.75" customHeight="1" x14ac:dyDescent="0.15">
      <c r="D16" s="435"/>
      <c r="E16" s="434"/>
      <c r="F16" s="438"/>
      <c r="G16" s="434"/>
      <c r="H16" s="434"/>
      <c r="I16" s="434"/>
      <c r="K16" s="435" t="s">
        <v>12</v>
      </c>
      <c r="L16" s="439"/>
      <c r="M16" s="435"/>
      <c r="N16" s="439"/>
      <c r="O16" s="439">
        <v>1</v>
      </c>
      <c r="P16" s="439"/>
      <c r="Q16" s="439"/>
      <c r="R16" s="439"/>
      <c r="S16" s="436"/>
      <c r="T16" s="440"/>
      <c r="U16" s="440"/>
    </row>
    <row r="17" spans="4:23" ht="24.75" customHeight="1" x14ac:dyDescent="0.15">
      <c r="D17" s="435"/>
      <c r="E17" s="434"/>
      <c r="F17" s="438"/>
      <c r="G17" s="434"/>
      <c r="H17" s="434"/>
      <c r="I17" s="434"/>
      <c r="K17" s="435" t="s">
        <v>13</v>
      </c>
      <c r="L17" s="439"/>
      <c r="M17" s="435"/>
      <c r="N17" s="439"/>
      <c r="O17" s="439">
        <v>1</v>
      </c>
      <c r="P17" s="439"/>
      <c r="Q17" s="439"/>
      <c r="R17" s="439"/>
      <c r="S17" s="436"/>
      <c r="T17" s="440"/>
      <c r="U17" s="440"/>
    </row>
    <row r="18" spans="4:23" ht="24.75" customHeight="1" x14ac:dyDescent="0.15">
      <c r="D18" s="435"/>
      <c r="E18" s="434"/>
      <c r="F18" s="438"/>
      <c r="G18" s="434"/>
      <c r="H18" s="434"/>
      <c r="I18" s="434"/>
      <c r="K18" s="435" t="s">
        <v>14</v>
      </c>
      <c r="L18" s="439"/>
      <c r="M18" s="435"/>
      <c r="N18" s="439"/>
      <c r="O18" s="439">
        <v>2</v>
      </c>
      <c r="P18" s="439"/>
      <c r="Q18" s="439"/>
      <c r="R18" s="439"/>
      <c r="S18" s="436"/>
      <c r="T18" s="440"/>
      <c r="U18" s="440"/>
      <c r="W18" s="440"/>
    </row>
    <row r="19" spans="4:23" ht="24.75" customHeight="1" x14ac:dyDescent="0.15">
      <c r="D19" s="435"/>
      <c r="E19" s="434"/>
      <c r="F19" s="438"/>
      <c r="G19" s="434"/>
      <c r="H19" s="434"/>
      <c r="I19" s="434"/>
      <c r="K19" s="435" t="s">
        <v>15</v>
      </c>
      <c r="L19" s="439"/>
      <c r="M19" s="435"/>
      <c r="N19" s="439"/>
      <c r="O19" s="439">
        <v>2</v>
      </c>
      <c r="P19" s="439"/>
      <c r="Q19" s="439"/>
      <c r="R19" s="439"/>
      <c r="S19" s="436"/>
      <c r="T19" s="440"/>
      <c r="U19" s="440"/>
      <c r="W19" s="440"/>
    </row>
    <row r="20" spans="4:23" ht="24.75" customHeight="1" x14ac:dyDescent="0.15">
      <c r="D20" s="435"/>
      <c r="E20" s="434"/>
      <c r="F20" s="438"/>
      <c r="G20" s="434"/>
      <c r="H20" s="434"/>
      <c r="I20" s="434"/>
      <c r="K20" s="435" t="s">
        <v>194</v>
      </c>
      <c r="L20" s="439"/>
      <c r="M20" s="435"/>
      <c r="N20" s="439"/>
      <c r="O20" s="439">
        <v>2</v>
      </c>
      <c r="P20" s="439"/>
      <c r="Q20" s="441"/>
      <c r="R20" s="441"/>
      <c r="S20" s="436"/>
      <c r="T20" s="440"/>
      <c r="U20" s="440"/>
      <c r="W20" s="440"/>
    </row>
    <row r="21" spans="4:23" ht="24.75" customHeight="1" x14ac:dyDescent="0.15">
      <c r="D21" s="435"/>
      <c r="E21" s="434"/>
      <c r="F21" s="438"/>
      <c r="G21" s="434"/>
      <c r="H21" s="434"/>
      <c r="I21" s="434"/>
      <c r="K21" s="435" t="s">
        <v>16</v>
      </c>
      <c r="L21" s="439"/>
      <c r="M21" s="435"/>
      <c r="N21" s="439"/>
      <c r="O21" s="439">
        <v>3</v>
      </c>
      <c r="P21" s="439"/>
      <c r="Q21" s="441"/>
      <c r="R21" s="441"/>
      <c r="S21" s="436"/>
      <c r="T21" s="440"/>
      <c r="U21" s="440"/>
      <c r="W21" s="440"/>
    </row>
    <row r="22" spans="4:23" ht="24.75" customHeight="1" x14ac:dyDescent="0.15">
      <c r="D22" s="435"/>
      <c r="E22" s="434"/>
      <c r="F22" s="438"/>
      <c r="G22" s="434"/>
      <c r="H22" s="434"/>
      <c r="I22" s="434"/>
      <c r="K22" s="435" t="s">
        <v>17</v>
      </c>
      <c r="L22" s="439"/>
      <c r="M22" s="435"/>
      <c r="N22" s="439"/>
      <c r="O22" s="439">
        <v>3</v>
      </c>
      <c r="P22" s="439"/>
      <c r="Q22" s="439"/>
      <c r="R22" s="439"/>
      <c r="S22" s="436"/>
      <c r="T22" s="440"/>
      <c r="U22" s="440"/>
      <c r="W22" s="440"/>
    </row>
    <row r="23" spans="4:23" ht="24.75" customHeight="1" x14ac:dyDescent="0.15">
      <c r="D23" s="435"/>
      <c r="E23" s="434"/>
      <c r="F23" s="438"/>
      <c r="G23" s="434"/>
      <c r="H23" s="434"/>
      <c r="I23" s="434"/>
      <c r="K23" s="435" t="s">
        <v>203</v>
      </c>
      <c r="L23" s="439"/>
      <c r="M23" s="435"/>
      <c r="N23" s="439"/>
      <c r="O23" s="439">
        <v>3</v>
      </c>
      <c r="P23" s="439"/>
      <c r="Q23" s="441"/>
      <c r="R23" s="441"/>
      <c r="S23" s="436"/>
      <c r="T23" s="440"/>
      <c r="U23" s="440"/>
    </row>
    <row r="24" spans="4:23" ht="24.75" customHeight="1" x14ac:dyDescent="0.15">
      <c r="D24" s="435"/>
      <c r="E24" s="434"/>
      <c r="F24" s="438"/>
      <c r="G24" s="434"/>
      <c r="H24" s="434"/>
      <c r="I24" s="434"/>
      <c r="K24" s="435" t="s">
        <v>22</v>
      </c>
      <c r="L24" s="439"/>
      <c r="M24" s="435"/>
      <c r="N24" s="439"/>
      <c r="O24" s="439">
        <v>4</v>
      </c>
      <c r="P24" s="439"/>
      <c r="Q24" s="439"/>
      <c r="R24" s="441"/>
      <c r="S24" s="436"/>
      <c r="T24" s="440"/>
      <c r="U24" s="440"/>
    </row>
    <row r="25" spans="4:23" ht="24.75" customHeight="1" x14ac:dyDescent="0.15">
      <c r="D25" s="435"/>
      <c r="E25" s="434"/>
      <c r="F25" s="438"/>
      <c r="G25" s="434"/>
      <c r="H25" s="434"/>
      <c r="I25" s="434"/>
      <c r="K25" s="435" t="s">
        <v>23</v>
      </c>
      <c r="L25" s="439"/>
      <c r="M25" s="435"/>
      <c r="N25" s="439"/>
      <c r="O25" s="439">
        <v>4</v>
      </c>
      <c r="P25" s="439"/>
      <c r="Q25" s="439"/>
      <c r="R25" s="439"/>
      <c r="S25" s="436"/>
      <c r="T25" s="440"/>
      <c r="U25" s="440"/>
    </row>
    <row r="26" spans="4:23" ht="24" customHeight="1" x14ac:dyDescent="0.15">
      <c r="K26" s="435"/>
      <c r="L26" s="434"/>
      <c r="M26" s="434"/>
      <c r="N26" s="434"/>
      <c r="O26" s="439"/>
    </row>
    <row r="27" spans="4:23" ht="20.25" x14ac:dyDescent="0.15">
      <c r="G27" s="437"/>
      <c r="H27" s="437"/>
      <c r="I27" s="437"/>
      <c r="J27" s="437"/>
      <c r="K27" s="442"/>
      <c r="L27" s="437"/>
      <c r="M27" s="437"/>
      <c r="N27" s="437"/>
      <c r="O27" s="437"/>
      <c r="P27" s="437"/>
      <c r="Q27" s="437"/>
      <c r="R27" s="437"/>
      <c r="S27" s="437"/>
      <c r="T27" s="437"/>
      <c r="U27" s="437"/>
    </row>
    <row r="30" spans="4:23" ht="24.4" customHeight="1" x14ac:dyDescent="0.15">
      <c r="F30" s="443"/>
      <c r="G30" s="443"/>
      <c r="H30" s="443"/>
      <c r="I30" s="443"/>
      <c r="J30" s="443"/>
      <c r="L30" s="444"/>
      <c r="M30" s="443"/>
      <c r="N30" s="444"/>
      <c r="P30" s="444" t="str">
        <f>+'基礎情報（入力データ）'!C2</f>
        <v>株式会社●●●●</v>
      </c>
      <c r="Q30" s="445"/>
      <c r="R30" s="445"/>
      <c r="S30" s="445"/>
      <c r="T30" s="445"/>
    </row>
    <row r="31" spans="4:23" ht="18" x14ac:dyDescent="0.15">
      <c r="F31" s="443"/>
      <c r="G31" s="443"/>
      <c r="H31" s="443"/>
      <c r="I31" s="443"/>
      <c r="J31" s="443"/>
      <c r="L31" s="443"/>
      <c r="M31" s="443"/>
      <c r="N31" s="443"/>
      <c r="O31" s="443"/>
      <c r="P31" s="443"/>
      <c r="Q31" s="443"/>
      <c r="R31" s="443"/>
      <c r="S31" s="443"/>
      <c r="T31" s="443"/>
    </row>
    <row r="32" spans="4:23" ht="22.15" customHeight="1" x14ac:dyDescent="0.15">
      <c r="F32" s="443"/>
      <c r="G32" s="443"/>
      <c r="H32" s="443"/>
      <c r="I32" s="443"/>
      <c r="J32" s="443"/>
      <c r="L32" s="437"/>
      <c r="M32" s="443"/>
      <c r="N32" s="443"/>
      <c r="P32" s="444" t="str">
        <f>+'基礎情報（入力データ）'!C3</f>
        <v>代表取締役　●●　●●</v>
      </c>
      <c r="Q32" s="444"/>
      <c r="R32" s="444"/>
      <c r="S32" s="446"/>
      <c r="T32" s="444"/>
      <c r="U32" s="446"/>
    </row>
    <row r="37" ht="7.9" customHeight="1" x14ac:dyDescent="0.15"/>
  </sheetData>
  <mergeCells count="2">
    <mergeCell ref="C8:U9"/>
    <mergeCell ref="C10:U11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8" orientation="landscape" cellComments="asDisplayed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  <pageSetUpPr fitToPage="1"/>
  </sheetPr>
  <dimension ref="B1:T53"/>
  <sheetViews>
    <sheetView showGridLines="0" view="pageBreakPreview" zoomScaleNormal="100" zoomScaleSheetLayoutView="100" workbookViewId="0"/>
  </sheetViews>
  <sheetFormatPr defaultRowHeight="12" x14ac:dyDescent="0.15"/>
  <cols>
    <col min="1" max="1" width="1.5" style="175" customWidth="1"/>
    <col min="2" max="2" width="4.5" style="175" customWidth="1"/>
    <col min="3" max="4" width="9" style="175"/>
    <col min="5" max="5" width="9.5" style="175" customWidth="1"/>
    <col min="6" max="6" width="9" style="175"/>
    <col min="7" max="7" width="9.75" style="175" customWidth="1"/>
    <col min="8" max="8" width="9" style="175"/>
    <col min="9" max="9" width="11.125" style="175" customWidth="1"/>
    <col min="10" max="13" width="9" style="175"/>
    <col min="14" max="14" width="2.5" style="175" customWidth="1"/>
    <col min="15" max="15" width="2.625" style="175" customWidth="1"/>
    <col min="16" max="16" width="20.25" style="175" customWidth="1"/>
    <col min="17" max="19" width="10.375" style="175" customWidth="1"/>
    <col min="20" max="20" width="38.125" style="175" customWidth="1"/>
    <col min="21" max="257" width="9" style="175"/>
    <col min="258" max="258" width="9.5" style="175" customWidth="1"/>
    <col min="259" max="259" width="9" style="175"/>
    <col min="260" max="260" width="9.75" style="175" customWidth="1"/>
    <col min="261" max="261" width="9" style="175"/>
    <col min="262" max="262" width="11.125" style="175" customWidth="1"/>
    <col min="263" max="513" width="9" style="175"/>
    <col min="514" max="514" width="9.5" style="175" customWidth="1"/>
    <col min="515" max="515" width="9" style="175"/>
    <col min="516" max="516" width="9.75" style="175" customWidth="1"/>
    <col min="517" max="517" width="9" style="175"/>
    <col min="518" max="518" width="11.125" style="175" customWidth="1"/>
    <col min="519" max="769" width="9" style="175"/>
    <col min="770" max="770" width="9.5" style="175" customWidth="1"/>
    <col min="771" max="771" width="9" style="175"/>
    <col min="772" max="772" width="9.75" style="175" customWidth="1"/>
    <col min="773" max="773" width="9" style="175"/>
    <col min="774" max="774" width="11.125" style="175" customWidth="1"/>
    <col min="775" max="1025" width="9" style="175"/>
    <col min="1026" max="1026" width="9.5" style="175" customWidth="1"/>
    <col min="1027" max="1027" width="9" style="175"/>
    <col min="1028" max="1028" width="9.75" style="175" customWidth="1"/>
    <col min="1029" max="1029" width="9" style="175"/>
    <col min="1030" max="1030" width="11.125" style="175" customWidth="1"/>
    <col min="1031" max="1281" width="9" style="175"/>
    <col min="1282" max="1282" width="9.5" style="175" customWidth="1"/>
    <col min="1283" max="1283" width="9" style="175"/>
    <col min="1284" max="1284" width="9.75" style="175" customWidth="1"/>
    <col min="1285" max="1285" width="9" style="175"/>
    <col min="1286" max="1286" width="11.125" style="175" customWidth="1"/>
    <col min="1287" max="1537" width="9" style="175"/>
    <col min="1538" max="1538" width="9.5" style="175" customWidth="1"/>
    <col min="1539" max="1539" width="9" style="175"/>
    <col min="1540" max="1540" width="9.75" style="175" customWidth="1"/>
    <col min="1541" max="1541" width="9" style="175"/>
    <col min="1542" max="1542" width="11.125" style="175" customWidth="1"/>
    <col min="1543" max="1793" width="9" style="175"/>
    <col min="1794" max="1794" width="9.5" style="175" customWidth="1"/>
    <col min="1795" max="1795" width="9" style="175"/>
    <col min="1796" max="1796" width="9.75" style="175" customWidth="1"/>
    <col min="1797" max="1797" width="9" style="175"/>
    <col min="1798" max="1798" width="11.125" style="175" customWidth="1"/>
    <col min="1799" max="2049" width="9" style="175"/>
    <col min="2050" max="2050" width="9.5" style="175" customWidth="1"/>
    <col min="2051" max="2051" width="9" style="175"/>
    <col min="2052" max="2052" width="9.75" style="175" customWidth="1"/>
    <col min="2053" max="2053" width="9" style="175"/>
    <col min="2054" max="2054" width="11.125" style="175" customWidth="1"/>
    <col min="2055" max="2305" width="9" style="175"/>
    <col min="2306" max="2306" width="9.5" style="175" customWidth="1"/>
    <col min="2307" max="2307" width="9" style="175"/>
    <col min="2308" max="2308" width="9.75" style="175" customWidth="1"/>
    <col min="2309" max="2309" width="9" style="175"/>
    <col min="2310" max="2310" width="11.125" style="175" customWidth="1"/>
    <col min="2311" max="2561" width="9" style="175"/>
    <col min="2562" max="2562" width="9.5" style="175" customWidth="1"/>
    <col min="2563" max="2563" width="9" style="175"/>
    <col min="2564" max="2564" width="9.75" style="175" customWidth="1"/>
    <col min="2565" max="2565" width="9" style="175"/>
    <col min="2566" max="2566" width="11.125" style="175" customWidth="1"/>
    <col min="2567" max="2817" width="9" style="175"/>
    <col min="2818" max="2818" width="9.5" style="175" customWidth="1"/>
    <col min="2819" max="2819" width="9" style="175"/>
    <col min="2820" max="2820" width="9.75" style="175" customWidth="1"/>
    <col min="2821" max="2821" width="9" style="175"/>
    <col min="2822" max="2822" width="11.125" style="175" customWidth="1"/>
    <col min="2823" max="3073" width="9" style="175"/>
    <col min="3074" max="3074" width="9.5" style="175" customWidth="1"/>
    <col min="3075" max="3075" width="9" style="175"/>
    <col min="3076" max="3076" width="9.75" style="175" customWidth="1"/>
    <col min="3077" max="3077" width="9" style="175"/>
    <col min="3078" max="3078" width="11.125" style="175" customWidth="1"/>
    <col min="3079" max="3329" width="9" style="175"/>
    <col min="3330" max="3330" width="9.5" style="175" customWidth="1"/>
    <col min="3331" max="3331" width="9" style="175"/>
    <col min="3332" max="3332" width="9.75" style="175" customWidth="1"/>
    <col min="3333" max="3333" width="9" style="175"/>
    <col min="3334" max="3334" width="11.125" style="175" customWidth="1"/>
    <col min="3335" max="3585" width="9" style="175"/>
    <col min="3586" max="3586" width="9.5" style="175" customWidth="1"/>
    <col min="3587" max="3587" width="9" style="175"/>
    <col min="3588" max="3588" width="9.75" style="175" customWidth="1"/>
    <col min="3589" max="3589" width="9" style="175"/>
    <col min="3590" max="3590" width="11.125" style="175" customWidth="1"/>
    <col min="3591" max="3841" width="9" style="175"/>
    <col min="3842" max="3842" width="9.5" style="175" customWidth="1"/>
    <col min="3843" max="3843" width="9" style="175"/>
    <col min="3844" max="3844" width="9.75" style="175" customWidth="1"/>
    <col min="3845" max="3845" width="9" style="175"/>
    <col min="3846" max="3846" width="11.125" style="175" customWidth="1"/>
    <col min="3847" max="4097" width="9" style="175"/>
    <col min="4098" max="4098" width="9.5" style="175" customWidth="1"/>
    <col min="4099" max="4099" width="9" style="175"/>
    <col min="4100" max="4100" width="9.75" style="175" customWidth="1"/>
    <col min="4101" max="4101" width="9" style="175"/>
    <col min="4102" max="4102" width="11.125" style="175" customWidth="1"/>
    <col min="4103" max="4353" width="9" style="175"/>
    <col min="4354" max="4354" width="9.5" style="175" customWidth="1"/>
    <col min="4355" max="4355" width="9" style="175"/>
    <col min="4356" max="4356" width="9.75" style="175" customWidth="1"/>
    <col min="4357" max="4357" width="9" style="175"/>
    <col min="4358" max="4358" width="11.125" style="175" customWidth="1"/>
    <col min="4359" max="4609" width="9" style="175"/>
    <col min="4610" max="4610" width="9.5" style="175" customWidth="1"/>
    <col min="4611" max="4611" width="9" style="175"/>
    <col min="4612" max="4612" width="9.75" style="175" customWidth="1"/>
    <col min="4613" max="4613" width="9" style="175"/>
    <col min="4614" max="4614" width="11.125" style="175" customWidth="1"/>
    <col min="4615" max="4865" width="9" style="175"/>
    <col min="4866" max="4866" width="9.5" style="175" customWidth="1"/>
    <col min="4867" max="4867" width="9" style="175"/>
    <col min="4868" max="4868" width="9.75" style="175" customWidth="1"/>
    <col min="4869" max="4869" width="9" style="175"/>
    <col min="4870" max="4870" width="11.125" style="175" customWidth="1"/>
    <col min="4871" max="5121" width="9" style="175"/>
    <col min="5122" max="5122" width="9.5" style="175" customWidth="1"/>
    <col min="5123" max="5123" width="9" style="175"/>
    <col min="5124" max="5124" width="9.75" style="175" customWidth="1"/>
    <col min="5125" max="5125" width="9" style="175"/>
    <col min="5126" max="5126" width="11.125" style="175" customWidth="1"/>
    <col min="5127" max="5377" width="9" style="175"/>
    <col min="5378" max="5378" width="9.5" style="175" customWidth="1"/>
    <col min="5379" max="5379" width="9" style="175"/>
    <col min="5380" max="5380" width="9.75" style="175" customWidth="1"/>
    <col min="5381" max="5381" width="9" style="175"/>
    <col min="5382" max="5382" width="11.125" style="175" customWidth="1"/>
    <col min="5383" max="5633" width="9" style="175"/>
    <col min="5634" max="5634" width="9.5" style="175" customWidth="1"/>
    <col min="5635" max="5635" width="9" style="175"/>
    <col min="5636" max="5636" width="9.75" style="175" customWidth="1"/>
    <col min="5637" max="5637" width="9" style="175"/>
    <col min="5638" max="5638" width="11.125" style="175" customWidth="1"/>
    <col min="5639" max="5889" width="9" style="175"/>
    <col min="5890" max="5890" width="9.5" style="175" customWidth="1"/>
    <col min="5891" max="5891" width="9" style="175"/>
    <col min="5892" max="5892" width="9.75" style="175" customWidth="1"/>
    <col min="5893" max="5893" width="9" style="175"/>
    <col min="5894" max="5894" width="11.125" style="175" customWidth="1"/>
    <col min="5895" max="6145" width="9" style="175"/>
    <col min="6146" max="6146" width="9.5" style="175" customWidth="1"/>
    <col min="6147" max="6147" width="9" style="175"/>
    <col min="6148" max="6148" width="9.75" style="175" customWidth="1"/>
    <col min="6149" max="6149" width="9" style="175"/>
    <col min="6150" max="6150" width="11.125" style="175" customWidth="1"/>
    <col min="6151" max="6401" width="9" style="175"/>
    <col min="6402" max="6402" width="9.5" style="175" customWidth="1"/>
    <col min="6403" max="6403" width="9" style="175"/>
    <col min="6404" max="6404" width="9.75" style="175" customWidth="1"/>
    <col min="6405" max="6405" width="9" style="175"/>
    <col min="6406" max="6406" width="11.125" style="175" customWidth="1"/>
    <col min="6407" max="6657" width="9" style="175"/>
    <col min="6658" max="6658" width="9.5" style="175" customWidth="1"/>
    <col min="6659" max="6659" width="9" style="175"/>
    <col min="6660" max="6660" width="9.75" style="175" customWidth="1"/>
    <col min="6661" max="6661" width="9" style="175"/>
    <col min="6662" max="6662" width="11.125" style="175" customWidth="1"/>
    <col min="6663" max="6913" width="9" style="175"/>
    <col min="6914" max="6914" width="9.5" style="175" customWidth="1"/>
    <col min="6915" max="6915" width="9" style="175"/>
    <col min="6916" max="6916" width="9.75" style="175" customWidth="1"/>
    <col min="6917" max="6917" width="9" style="175"/>
    <col min="6918" max="6918" width="11.125" style="175" customWidth="1"/>
    <col min="6919" max="7169" width="9" style="175"/>
    <col min="7170" max="7170" width="9.5" style="175" customWidth="1"/>
    <col min="7171" max="7171" width="9" style="175"/>
    <col min="7172" max="7172" width="9.75" style="175" customWidth="1"/>
    <col min="7173" max="7173" width="9" style="175"/>
    <col min="7174" max="7174" width="11.125" style="175" customWidth="1"/>
    <col min="7175" max="7425" width="9" style="175"/>
    <col min="7426" max="7426" width="9.5" style="175" customWidth="1"/>
    <col min="7427" max="7427" width="9" style="175"/>
    <col min="7428" max="7428" width="9.75" style="175" customWidth="1"/>
    <col min="7429" max="7429" width="9" style="175"/>
    <col min="7430" max="7430" width="11.125" style="175" customWidth="1"/>
    <col min="7431" max="7681" width="9" style="175"/>
    <col min="7682" max="7682" width="9.5" style="175" customWidth="1"/>
    <col min="7683" max="7683" width="9" style="175"/>
    <col min="7684" max="7684" width="9.75" style="175" customWidth="1"/>
    <col min="7685" max="7685" width="9" style="175"/>
    <col min="7686" max="7686" width="11.125" style="175" customWidth="1"/>
    <col min="7687" max="7937" width="9" style="175"/>
    <col min="7938" max="7938" width="9.5" style="175" customWidth="1"/>
    <col min="7939" max="7939" width="9" style="175"/>
    <col min="7940" max="7940" width="9.75" style="175" customWidth="1"/>
    <col min="7941" max="7941" width="9" style="175"/>
    <col min="7942" max="7942" width="11.125" style="175" customWidth="1"/>
    <col min="7943" max="8193" width="9" style="175"/>
    <col min="8194" max="8194" width="9.5" style="175" customWidth="1"/>
    <col min="8195" max="8195" width="9" style="175"/>
    <col min="8196" max="8196" width="9.75" style="175" customWidth="1"/>
    <col min="8197" max="8197" width="9" style="175"/>
    <col min="8198" max="8198" width="11.125" style="175" customWidth="1"/>
    <col min="8199" max="8449" width="9" style="175"/>
    <col min="8450" max="8450" width="9.5" style="175" customWidth="1"/>
    <col min="8451" max="8451" width="9" style="175"/>
    <col min="8452" max="8452" width="9.75" style="175" customWidth="1"/>
    <col min="8453" max="8453" width="9" style="175"/>
    <col min="8454" max="8454" width="11.125" style="175" customWidth="1"/>
    <col min="8455" max="8705" width="9" style="175"/>
    <col min="8706" max="8706" width="9.5" style="175" customWidth="1"/>
    <col min="8707" max="8707" width="9" style="175"/>
    <col min="8708" max="8708" width="9.75" style="175" customWidth="1"/>
    <col min="8709" max="8709" width="9" style="175"/>
    <col min="8710" max="8710" width="11.125" style="175" customWidth="1"/>
    <col min="8711" max="8961" width="9" style="175"/>
    <col min="8962" max="8962" width="9.5" style="175" customWidth="1"/>
    <col min="8963" max="8963" width="9" style="175"/>
    <col min="8964" max="8964" width="9.75" style="175" customWidth="1"/>
    <col min="8965" max="8965" width="9" style="175"/>
    <col min="8966" max="8966" width="11.125" style="175" customWidth="1"/>
    <col min="8967" max="9217" width="9" style="175"/>
    <col min="9218" max="9218" width="9.5" style="175" customWidth="1"/>
    <col min="9219" max="9219" width="9" style="175"/>
    <col min="9220" max="9220" width="9.75" style="175" customWidth="1"/>
    <col min="9221" max="9221" width="9" style="175"/>
    <col min="9222" max="9222" width="11.125" style="175" customWidth="1"/>
    <col min="9223" max="9473" width="9" style="175"/>
    <col min="9474" max="9474" width="9.5" style="175" customWidth="1"/>
    <col min="9475" max="9475" width="9" style="175"/>
    <col min="9476" max="9476" width="9.75" style="175" customWidth="1"/>
    <col min="9477" max="9477" width="9" style="175"/>
    <col min="9478" max="9478" width="11.125" style="175" customWidth="1"/>
    <col min="9479" max="9729" width="9" style="175"/>
    <col min="9730" max="9730" width="9.5" style="175" customWidth="1"/>
    <col min="9731" max="9731" width="9" style="175"/>
    <col min="9732" max="9732" width="9.75" style="175" customWidth="1"/>
    <col min="9733" max="9733" width="9" style="175"/>
    <col min="9734" max="9734" width="11.125" style="175" customWidth="1"/>
    <col min="9735" max="9985" width="9" style="175"/>
    <col min="9986" max="9986" width="9.5" style="175" customWidth="1"/>
    <col min="9987" max="9987" width="9" style="175"/>
    <col min="9988" max="9988" width="9.75" style="175" customWidth="1"/>
    <col min="9989" max="9989" width="9" style="175"/>
    <col min="9990" max="9990" width="11.125" style="175" customWidth="1"/>
    <col min="9991" max="10241" width="9" style="175"/>
    <col min="10242" max="10242" width="9.5" style="175" customWidth="1"/>
    <col min="10243" max="10243" width="9" style="175"/>
    <col min="10244" max="10244" width="9.75" style="175" customWidth="1"/>
    <col min="10245" max="10245" width="9" style="175"/>
    <col min="10246" max="10246" width="11.125" style="175" customWidth="1"/>
    <col min="10247" max="10497" width="9" style="175"/>
    <col min="10498" max="10498" width="9.5" style="175" customWidth="1"/>
    <col min="10499" max="10499" width="9" style="175"/>
    <col min="10500" max="10500" width="9.75" style="175" customWidth="1"/>
    <col min="10501" max="10501" width="9" style="175"/>
    <col min="10502" max="10502" width="11.125" style="175" customWidth="1"/>
    <col min="10503" max="10753" width="9" style="175"/>
    <col min="10754" max="10754" width="9.5" style="175" customWidth="1"/>
    <col min="10755" max="10755" width="9" style="175"/>
    <col min="10756" max="10756" width="9.75" style="175" customWidth="1"/>
    <col min="10757" max="10757" width="9" style="175"/>
    <col min="10758" max="10758" width="11.125" style="175" customWidth="1"/>
    <col min="10759" max="11009" width="9" style="175"/>
    <col min="11010" max="11010" width="9.5" style="175" customWidth="1"/>
    <col min="11011" max="11011" width="9" style="175"/>
    <col min="11012" max="11012" width="9.75" style="175" customWidth="1"/>
    <col min="11013" max="11013" width="9" style="175"/>
    <col min="11014" max="11014" width="11.125" style="175" customWidth="1"/>
    <col min="11015" max="11265" width="9" style="175"/>
    <col min="11266" max="11266" width="9.5" style="175" customWidth="1"/>
    <col min="11267" max="11267" width="9" style="175"/>
    <col min="11268" max="11268" width="9.75" style="175" customWidth="1"/>
    <col min="11269" max="11269" width="9" style="175"/>
    <col min="11270" max="11270" width="11.125" style="175" customWidth="1"/>
    <col min="11271" max="11521" width="9" style="175"/>
    <col min="11522" max="11522" width="9.5" style="175" customWidth="1"/>
    <col min="11523" max="11523" width="9" style="175"/>
    <col min="11524" max="11524" width="9.75" style="175" customWidth="1"/>
    <col min="11525" max="11525" width="9" style="175"/>
    <col min="11526" max="11526" width="11.125" style="175" customWidth="1"/>
    <col min="11527" max="11777" width="9" style="175"/>
    <col min="11778" max="11778" width="9.5" style="175" customWidth="1"/>
    <col min="11779" max="11779" width="9" style="175"/>
    <col min="11780" max="11780" width="9.75" style="175" customWidth="1"/>
    <col min="11781" max="11781" width="9" style="175"/>
    <col min="11782" max="11782" width="11.125" style="175" customWidth="1"/>
    <col min="11783" max="12033" width="9" style="175"/>
    <col min="12034" max="12034" width="9.5" style="175" customWidth="1"/>
    <col min="12035" max="12035" width="9" style="175"/>
    <col min="12036" max="12036" width="9.75" style="175" customWidth="1"/>
    <col min="12037" max="12037" width="9" style="175"/>
    <col min="12038" max="12038" width="11.125" style="175" customWidth="1"/>
    <col min="12039" max="12289" width="9" style="175"/>
    <col min="12290" max="12290" width="9.5" style="175" customWidth="1"/>
    <col min="12291" max="12291" width="9" style="175"/>
    <col min="12292" max="12292" width="9.75" style="175" customWidth="1"/>
    <col min="12293" max="12293" width="9" style="175"/>
    <col min="12294" max="12294" width="11.125" style="175" customWidth="1"/>
    <col min="12295" max="12545" width="9" style="175"/>
    <col min="12546" max="12546" width="9.5" style="175" customWidth="1"/>
    <col min="12547" max="12547" width="9" style="175"/>
    <col min="12548" max="12548" width="9.75" style="175" customWidth="1"/>
    <col min="12549" max="12549" width="9" style="175"/>
    <col min="12550" max="12550" width="11.125" style="175" customWidth="1"/>
    <col min="12551" max="12801" width="9" style="175"/>
    <col min="12802" max="12802" width="9.5" style="175" customWidth="1"/>
    <col min="12803" max="12803" width="9" style="175"/>
    <col min="12804" max="12804" width="9.75" style="175" customWidth="1"/>
    <col min="12805" max="12805" width="9" style="175"/>
    <col min="12806" max="12806" width="11.125" style="175" customWidth="1"/>
    <col min="12807" max="13057" width="9" style="175"/>
    <col min="13058" max="13058" width="9.5" style="175" customWidth="1"/>
    <col min="13059" max="13059" width="9" style="175"/>
    <col min="13060" max="13060" width="9.75" style="175" customWidth="1"/>
    <col min="13061" max="13061" width="9" style="175"/>
    <col min="13062" max="13062" width="11.125" style="175" customWidth="1"/>
    <col min="13063" max="13313" width="9" style="175"/>
    <col min="13314" max="13314" width="9.5" style="175" customWidth="1"/>
    <col min="13315" max="13315" width="9" style="175"/>
    <col min="13316" max="13316" width="9.75" style="175" customWidth="1"/>
    <col min="13317" max="13317" width="9" style="175"/>
    <col min="13318" max="13318" width="11.125" style="175" customWidth="1"/>
    <col min="13319" max="13569" width="9" style="175"/>
    <col min="13570" max="13570" width="9.5" style="175" customWidth="1"/>
    <col min="13571" max="13571" width="9" style="175"/>
    <col min="13572" max="13572" width="9.75" style="175" customWidth="1"/>
    <col min="13573" max="13573" width="9" style="175"/>
    <col min="13574" max="13574" width="11.125" style="175" customWidth="1"/>
    <col min="13575" max="13825" width="9" style="175"/>
    <col min="13826" max="13826" width="9.5" style="175" customWidth="1"/>
    <col min="13827" max="13827" width="9" style="175"/>
    <col min="13828" max="13828" width="9.75" style="175" customWidth="1"/>
    <col min="13829" max="13829" width="9" style="175"/>
    <col min="13830" max="13830" width="11.125" style="175" customWidth="1"/>
    <col min="13831" max="14081" width="9" style="175"/>
    <col min="14082" max="14082" width="9.5" style="175" customWidth="1"/>
    <col min="14083" max="14083" width="9" style="175"/>
    <col min="14084" max="14084" width="9.75" style="175" customWidth="1"/>
    <col min="14085" max="14085" width="9" style="175"/>
    <col min="14086" max="14086" width="11.125" style="175" customWidth="1"/>
    <col min="14087" max="14337" width="9" style="175"/>
    <col min="14338" max="14338" width="9.5" style="175" customWidth="1"/>
    <col min="14339" max="14339" width="9" style="175"/>
    <col min="14340" max="14340" width="9.75" style="175" customWidth="1"/>
    <col min="14341" max="14341" width="9" style="175"/>
    <col min="14342" max="14342" width="11.125" style="175" customWidth="1"/>
    <col min="14343" max="14593" width="9" style="175"/>
    <col min="14594" max="14594" width="9.5" style="175" customWidth="1"/>
    <col min="14595" max="14595" width="9" style="175"/>
    <col min="14596" max="14596" width="9.75" style="175" customWidth="1"/>
    <col min="14597" max="14597" width="9" style="175"/>
    <col min="14598" max="14598" width="11.125" style="175" customWidth="1"/>
    <col min="14599" max="14849" width="9" style="175"/>
    <col min="14850" max="14850" width="9.5" style="175" customWidth="1"/>
    <col min="14851" max="14851" width="9" style="175"/>
    <col min="14852" max="14852" width="9.75" style="175" customWidth="1"/>
    <col min="14853" max="14853" width="9" style="175"/>
    <col min="14854" max="14854" width="11.125" style="175" customWidth="1"/>
    <col min="14855" max="15105" width="9" style="175"/>
    <col min="15106" max="15106" width="9.5" style="175" customWidth="1"/>
    <col min="15107" max="15107" width="9" style="175"/>
    <col min="15108" max="15108" width="9.75" style="175" customWidth="1"/>
    <col min="15109" max="15109" width="9" style="175"/>
    <col min="15110" max="15110" width="11.125" style="175" customWidth="1"/>
    <col min="15111" max="15361" width="9" style="175"/>
    <col min="15362" max="15362" width="9.5" style="175" customWidth="1"/>
    <col min="15363" max="15363" width="9" style="175"/>
    <col min="15364" max="15364" width="9.75" style="175" customWidth="1"/>
    <col min="15365" max="15365" width="9" style="175"/>
    <col min="15366" max="15366" width="11.125" style="175" customWidth="1"/>
    <col min="15367" max="15617" width="9" style="175"/>
    <col min="15618" max="15618" width="9.5" style="175" customWidth="1"/>
    <col min="15619" max="15619" width="9" style="175"/>
    <col min="15620" max="15620" width="9.75" style="175" customWidth="1"/>
    <col min="15621" max="15621" width="9" style="175"/>
    <col min="15622" max="15622" width="11.125" style="175" customWidth="1"/>
    <col min="15623" max="15873" width="9" style="175"/>
    <col min="15874" max="15874" width="9.5" style="175" customWidth="1"/>
    <col min="15875" max="15875" width="9" style="175"/>
    <col min="15876" max="15876" width="9.75" style="175" customWidth="1"/>
    <col min="15877" max="15877" width="9" style="175"/>
    <col min="15878" max="15878" width="11.125" style="175" customWidth="1"/>
    <col min="15879" max="16129" width="9" style="175"/>
    <col min="16130" max="16130" width="9.5" style="175" customWidth="1"/>
    <col min="16131" max="16131" width="9" style="175"/>
    <col min="16132" max="16132" width="9.75" style="175" customWidth="1"/>
    <col min="16133" max="16133" width="9" style="175"/>
    <col min="16134" max="16134" width="11.125" style="175" customWidth="1"/>
    <col min="16135" max="16381" width="9" style="175"/>
    <col min="16382" max="16382" width="9" style="175" customWidth="1"/>
    <col min="16383" max="16384" width="9" style="175"/>
  </cols>
  <sheetData>
    <row r="1" spans="2:20" ht="9" customHeight="1" x14ac:dyDescent="0.15"/>
    <row r="2" spans="2:20" x14ac:dyDescent="0.15">
      <c r="B2" s="175" t="s">
        <v>24</v>
      </c>
      <c r="O2" s="159" t="s">
        <v>25</v>
      </c>
      <c r="P2" s="159"/>
      <c r="Q2" s="159"/>
      <c r="R2" s="239"/>
      <c r="S2" s="239"/>
      <c r="T2" s="176" t="s">
        <v>26</v>
      </c>
    </row>
    <row r="3" spans="2:20" x14ac:dyDescent="0.15">
      <c r="N3" s="369"/>
      <c r="O3" s="240"/>
      <c r="P3" s="241"/>
      <c r="Q3" s="242" t="str">
        <f>+'基礎情報（入力データ）'!B11</f>
        <v>実績</v>
      </c>
      <c r="R3" s="243" t="str">
        <f>+'基礎情報（入力データ）'!C11</f>
        <v>実績</v>
      </c>
      <c r="S3" s="244" t="str">
        <f>+'基礎情報（入力データ）'!D11</f>
        <v>実績</v>
      </c>
      <c r="T3" s="460" t="s">
        <v>186</v>
      </c>
    </row>
    <row r="4" spans="2:20" ht="12.75" x14ac:dyDescent="0.15">
      <c r="B4" s="369" t="s">
        <v>27</v>
      </c>
      <c r="C4" s="369"/>
      <c r="D4" s="369"/>
      <c r="E4" s="369"/>
      <c r="G4" s="369"/>
      <c r="H4" s="370"/>
      <c r="I4" s="370"/>
      <c r="M4" s="369"/>
      <c r="N4" s="369"/>
      <c r="O4" s="177"/>
      <c r="P4" s="245"/>
      <c r="Q4" s="186" t="str">
        <f>+'基礎情報（入力データ）'!B12</f>
        <v>2021/3</v>
      </c>
      <c r="R4" s="154" t="str">
        <f>+'基礎情報（入力データ）'!C12</f>
        <v>2022/3</v>
      </c>
      <c r="S4" s="171" t="str">
        <f>+'基礎情報（入力データ）'!D12</f>
        <v>2023/3</v>
      </c>
      <c r="T4" s="461"/>
    </row>
    <row r="5" spans="2:20" ht="12.75" x14ac:dyDescent="0.15">
      <c r="B5" s="370" t="s">
        <v>28</v>
      </c>
      <c r="C5" s="370"/>
      <c r="D5" s="370"/>
      <c r="E5" s="231" t="s">
        <v>29</v>
      </c>
      <c r="I5" s="370"/>
      <c r="M5" s="369"/>
      <c r="N5" s="369"/>
      <c r="O5" s="169" t="s">
        <v>31</v>
      </c>
      <c r="P5" s="250"/>
      <c r="Q5" s="260"/>
      <c r="R5" s="261"/>
      <c r="S5" s="262"/>
      <c r="T5" s="246"/>
    </row>
    <row r="6" spans="2:20" ht="12.75" x14ac:dyDescent="0.15">
      <c r="B6" s="370" t="s">
        <v>30</v>
      </c>
      <c r="C6" s="370"/>
      <c r="D6" s="370"/>
      <c r="E6" s="175" t="s">
        <v>183</v>
      </c>
      <c r="I6" s="370"/>
      <c r="M6" s="369"/>
      <c r="N6" s="369"/>
      <c r="O6" s="229"/>
      <c r="P6" s="249" t="s">
        <v>33</v>
      </c>
      <c r="Q6" s="263"/>
      <c r="R6" s="264"/>
      <c r="S6" s="265"/>
      <c r="T6" s="254"/>
    </row>
    <row r="7" spans="2:20" ht="12.75" x14ac:dyDescent="0.15">
      <c r="B7" s="370" t="s">
        <v>32</v>
      </c>
      <c r="C7" s="370"/>
      <c r="D7" s="370"/>
      <c r="E7" s="175" t="s">
        <v>181</v>
      </c>
      <c r="I7" s="370"/>
      <c r="M7" s="369"/>
      <c r="N7" s="369"/>
      <c r="O7" s="236"/>
      <c r="P7" s="168" t="s">
        <v>35</v>
      </c>
      <c r="Q7" s="266"/>
      <c r="R7" s="267"/>
      <c r="S7" s="268"/>
      <c r="T7" s="256"/>
    </row>
    <row r="8" spans="2:20" ht="12.75" x14ac:dyDescent="0.15">
      <c r="B8" s="370" t="s">
        <v>34</v>
      </c>
      <c r="C8" s="370"/>
      <c r="D8" s="370"/>
      <c r="E8" s="232" t="s">
        <v>187</v>
      </c>
      <c r="I8" s="370"/>
      <c r="M8" s="369"/>
      <c r="N8" s="369"/>
      <c r="O8" s="236"/>
      <c r="P8" s="168" t="s">
        <v>37</v>
      </c>
      <c r="Q8" s="266"/>
      <c r="R8" s="267"/>
      <c r="S8" s="268"/>
      <c r="T8" s="256"/>
    </row>
    <row r="9" spans="2:20" ht="12.75" x14ac:dyDescent="0.15">
      <c r="B9" s="370" t="s">
        <v>36</v>
      </c>
      <c r="C9" s="370"/>
      <c r="D9" s="370"/>
      <c r="E9" s="175" t="s">
        <v>199</v>
      </c>
      <c r="I9" s="370"/>
      <c r="M9" s="369"/>
      <c r="N9" s="369"/>
      <c r="O9" s="236"/>
      <c r="P9" s="168" t="s">
        <v>40</v>
      </c>
      <c r="Q9" s="266"/>
      <c r="R9" s="267"/>
      <c r="S9" s="268"/>
      <c r="T9" s="256"/>
    </row>
    <row r="10" spans="2:20" ht="12.75" x14ac:dyDescent="0.15">
      <c r="B10" s="370" t="s">
        <v>38</v>
      </c>
      <c r="C10" s="370"/>
      <c r="D10" s="370"/>
      <c r="E10" s="175" t="s">
        <v>39</v>
      </c>
      <c r="M10" s="369"/>
      <c r="O10" s="236"/>
      <c r="P10" s="168" t="s">
        <v>42</v>
      </c>
      <c r="Q10" s="266"/>
      <c r="R10" s="267"/>
      <c r="S10" s="268"/>
      <c r="T10" s="256"/>
    </row>
    <row r="11" spans="2:20" ht="12.75" x14ac:dyDescent="0.15">
      <c r="B11" s="370" t="s">
        <v>41</v>
      </c>
      <c r="E11" s="175" t="s">
        <v>182</v>
      </c>
      <c r="O11" s="236"/>
      <c r="P11" s="168" t="s">
        <v>43</v>
      </c>
      <c r="Q11" s="266"/>
      <c r="R11" s="267"/>
      <c r="S11" s="268"/>
      <c r="T11" s="256"/>
    </row>
    <row r="12" spans="2:20" ht="12.75" x14ac:dyDescent="0.15">
      <c r="O12" s="236"/>
      <c r="P12" s="233" t="s">
        <v>44</v>
      </c>
      <c r="Q12" s="266"/>
      <c r="R12" s="267"/>
      <c r="S12" s="268"/>
      <c r="T12" s="256"/>
    </row>
    <row r="13" spans="2:20" ht="12.75" x14ac:dyDescent="0.15">
      <c r="O13" s="236"/>
      <c r="P13" s="247"/>
      <c r="Q13" s="269"/>
      <c r="R13" s="270"/>
      <c r="S13" s="271"/>
      <c r="T13" s="258"/>
    </row>
    <row r="14" spans="2:20" ht="12.75" x14ac:dyDescent="0.15">
      <c r="O14" s="169" t="s">
        <v>45</v>
      </c>
      <c r="P14" s="250"/>
      <c r="Q14" s="187">
        <f>SUM(Q6:Q13)</f>
        <v>0</v>
      </c>
      <c r="R14" s="188">
        <f t="shared" ref="R14:S14" si="0">SUM(R6:R13)</f>
        <v>0</v>
      </c>
      <c r="S14" s="172">
        <f t="shared" si="0"/>
        <v>0</v>
      </c>
      <c r="T14" s="246"/>
    </row>
    <row r="15" spans="2:20" ht="12.75" x14ac:dyDescent="0.15">
      <c r="O15" s="177" t="s">
        <v>46</v>
      </c>
      <c r="P15" s="251"/>
      <c r="Q15" s="193">
        <f>+Q5-Q14</f>
        <v>0</v>
      </c>
      <c r="R15" s="194">
        <f>+R5-R14</f>
        <v>0</v>
      </c>
      <c r="S15" s="173">
        <f>+S5-S14</f>
        <v>0</v>
      </c>
      <c r="T15" s="248"/>
    </row>
    <row r="16" spans="2:20" ht="12.75" x14ac:dyDescent="0.15">
      <c r="O16" s="177" t="s">
        <v>47</v>
      </c>
      <c r="P16" s="251"/>
      <c r="Q16" s="112" t="e">
        <f>+Q15/Q5</f>
        <v>#DIV/0!</v>
      </c>
      <c r="R16" s="113" t="e">
        <f>+R15/R5</f>
        <v>#DIV/0!</v>
      </c>
      <c r="S16" s="137" t="e">
        <f>+S15/S5</f>
        <v>#DIV/0!</v>
      </c>
      <c r="T16" s="248"/>
    </row>
    <row r="17" spans="15:20" ht="12.75" x14ac:dyDescent="0.15">
      <c r="O17" s="229"/>
      <c r="P17" s="249" t="s">
        <v>48</v>
      </c>
      <c r="Q17" s="263"/>
      <c r="R17" s="264"/>
      <c r="S17" s="265"/>
      <c r="T17" s="254"/>
    </row>
    <row r="18" spans="15:20" ht="12.75" x14ac:dyDescent="0.15">
      <c r="O18" s="236"/>
      <c r="P18" s="168" t="s">
        <v>49</v>
      </c>
      <c r="Q18" s="266"/>
      <c r="R18" s="267"/>
      <c r="S18" s="268"/>
      <c r="T18" s="256"/>
    </row>
    <row r="19" spans="15:20" ht="12.75" x14ac:dyDescent="0.15">
      <c r="O19" s="236"/>
      <c r="P19" s="168" t="s">
        <v>40</v>
      </c>
      <c r="Q19" s="266"/>
      <c r="R19" s="267"/>
      <c r="S19" s="268"/>
      <c r="T19" s="256"/>
    </row>
    <row r="20" spans="15:20" ht="12.75" x14ac:dyDescent="0.15">
      <c r="O20" s="236"/>
      <c r="P20" s="168" t="s">
        <v>50</v>
      </c>
      <c r="Q20" s="266"/>
      <c r="R20" s="267"/>
      <c r="S20" s="268"/>
      <c r="T20" s="256"/>
    </row>
    <row r="21" spans="15:20" ht="12.75" x14ac:dyDescent="0.15">
      <c r="O21" s="236"/>
      <c r="P21" s="233" t="s">
        <v>44</v>
      </c>
      <c r="Q21" s="266"/>
      <c r="R21" s="267"/>
      <c r="S21" s="268"/>
      <c r="T21" s="256"/>
    </row>
    <row r="22" spans="15:20" ht="12.75" x14ac:dyDescent="0.15">
      <c r="O22" s="236"/>
      <c r="P22" s="247"/>
      <c r="Q22" s="269"/>
      <c r="R22" s="270"/>
      <c r="S22" s="271"/>
      <c r="T22" s="258"/>
    </row>
    <row r="23" spans="15:20" ht="12.75" x14ac:dyDescent="0.15">
      <c r="O23" s="169" t="s">
        <v>51</v>
      </c>
      <c r="P23" s="250"/>
      <c r="Q23" s="187">
        <f>SUM(Q17:Q22)</f>
        <v>0</v>
      </c>
      <c r="R23" s="188">
        <f t="shared" ref="R23:S23" si="1">SUM(R17:R22)</f>
        <v>0</v>
      </c>
      <c r="S23" s="172">
        <f t="shared" si="1"/>
        <v>0</v>
      </c>
      <c r="T23" s="246"/>
    </row>
    <row r="24" spans="15:20" ht="12.75" x14ac:dyDescent="0.15">
      <c r="O24" s="177" t="s">
        <v>52</v>
      </c>
      <c r="P24" s="251"/>
      <c r="Q24" s="193">
        <f>+Q15-Q23</f>
        <v>0</v>
      </c>
      <c r="R24" s="194">
        <f>+R15-R23</f>
        <v>0</v>
      </c>
      <c r="S24" s="173">
        <f>+S15-S23</f>
        <v>0</v>
      </c>
      <c r="T24" s="248"/>
    </row>
    <row r="25" spans="15:20" ht="12.75" x14ac:dyDescent="0.15">
      <c r="O25" s="177" t="s">
        <v>53</v>
      </c>
      <c r="P25" s="251"/>
      <c r="Q25" s="112" t="e">
        <f>+Q24/Q5</f>
        <v>#DIV/0!</v>
      </c>
      <c r="R25" s="113" t="e">
        <f>+R24/R5</f>
        <v>#DIV/0!</v>
      </c>
      <c r="S25" s="137" t="e">
        <f>+S24/S5</f>
        <v>#DIV/0!</v>
      </c>
      <c r="T25" s="248"/>
    </row>
    <row r="26" spans="15:20" ht="12.75" x14ac:dyDescent="0.15">
      <c r="O26" s="236"/>
      <c r="P26" s="237" t="s">
        <v>54</v>
      </c>
      <c r="Q26" s="273"/>
      <c r="R26" s="274"/>
      <c r="S26" s="275"/>
      <c r="T26" s="272"/>
    </row>
    <row r="27" spans="15:20" ht="12.75" x14ac:dyDescent="0.15">
      <c r="O27" s="236"/>
      <c r="P27" s="247" t="s">
        <v>55</v>
      </c>
      <c r="Q27" s="269"/>
      <c r="R27" s="270"/>
      <c r="S27" s="271"/>
      <c r="T27" s="258"/>
    </row>
    <row r="28" spans="15:20" ht="12.75" x14ac:dyDescent="0.15">
      <c r="O28" s="169" t="s">
        <v>56</v>
      </c>
      <c r="P28" s="250"/>
      <c r="Q28" s="187">
        <f>SUM(Q26:Q27)</f>
        <v>0</v>
      </c>
      <c r="R28" s="188">
        <f t="shared" ref="R28:S28" si="2">SUM(R26:R27)</f>
        <v>0</v>
      </c>
      <c r="S28" s="172">
        <f t="shared" si="2"/>
        <v>0</v>
      </c>
      <c r="T28" s="246"/>
    </row>
    <row r="29" spans="15:20" ht="12.75" x14ac:dyDescent="0.15">
      <c r="O29" s="236"/>
      <c r="P29" s="237" t="s">
        <v>57</v>
      </c>
      <c r="Q29" s="273"/>
      <c r="R29" s="274"/>
      <c r="S29" s="275"/>
      <c r="T29" s="272"/>
    </row>
    <row r="30" spans="15:20" ht="12.75" x14ac:dyDescent="0.15">
      <c r="O30" s="236"/>
      <c r="P30" s="247" t="s">
        <v>55</v>
      </c>
      <c r="Q30" s="269"/>
      <c r="R30" s="270"/>
      <c r="S30" s="271"/>
      <c r="T30" s="258"/>
    </row>
    <row r="31" spans="15:20" ht="12.75" x14ac:dyDescent="0.15">
      <c r="O31" s="169" t="s">
        <v>58</v>
      </c>
      <c r="P31" s="250"/>
      <c r="Q31" s="187">
        <f>SUM(Q29:Q30)</f>
        <v>0</v>
      </c>
      <c r="R31" s="188">
        <f t="shared" ref="R31:S31" si="3">SUM(R29:R30)</f>
        <v>0</v>
      </c>
      <c r="S31" s="172">
        <f t="shared" si="3"/>
        <v>0</v>
      </c>
      <c r="T31" s="246"/>
    </row>
    <row r="32" spans="15:20" ht="12.75" x14ac:dyDescent="0.15">
      <c r="O32" s="177" t="s">
        <v>59</v>
      </c>
      <c r="P32" s="251"/>
      <c r="Q32" s="193">
        <f>+Q24+Q28-Q31</f>
        <v>0</v>
      </c>
      <c r="R32" s="194">
        <f t="shared" ref="R32:S32" si="4">+R24+R28-R31</f>
        <v>0</v>
      </c>
      <c r="S32" s="173">
        <f t="shared" si="4"/>
        <v>0</v>
      </c>
      <c r="T32" s="248"/>
    </row>
    <row r="33" spans="15:20" ht="12.75" x14ac:dyDescent="0.15">
      <c r="O33" s="169" t="s">
        <v>60</v>
      </c>
      <c r="P33" s="250"/>
      <c r="Q33" s="260"/>
      <c r="R33" s="261"/>
      <c r="S33" s="262"/>
      <c r="T33" s="246"/>
    </row>
    <row r="34" spans="15:20" ht="12.75" x14ac:dyDescent="0.15">
      <c r="O34" s="169" t="s">
        <v>61</v>
      </c>
      <c r="P34" s="250"/>
      <c r="Q34" s="260"/>
      <c r="R34" s="261"/>
      <c r="S34" s="262"/>
      <c r="T34" s="246"/>
    </row>
    <row r="35" spans="15:20" ht="12.75" x14ac:dyDescent="0.15">
      <c r="O35" s="177" t="s">
        <v>62</v>
      </c>
      <c r="P35" s="251"/>
      <c r="Q35" s="193">
        <f>+Q32+Q33-Q34</f>
        <v>0</v>
      </c>
      <c r="R35" s="194">
        <f>+R32+R33-R34</f>
        <v>0</v>
      </c>
      <c r="S35" s="173">
        <f>+S32+S33-S34</f>
        <v>0</v>
      </c>
      <c r="T35" s="248"/>
    </row>
    <row r="36" spans="15:20" ht="12.75" x14ac:dyDescent="0.15">
      <c r="O36" s="169" t="s">
        <v>63</v>
      </c>
      <c r="P36" s="250"/>
      <c r="Q36" s="260"/>
      <c r="R36" s="261"/>
      <c r="S36" s="262"/>
      <c r="T36" s="246"/>
    </row>
    <row r="37" spans="15:20" ht="12.75" x14ac:dyDescent="0.15">
      <c r="O37" s="177" t="s">
        <v>64</v>
      </c>
      <c r="P37" s="251"/>
      <c r="Q37" s="193">
        <f>+Q35-Q36</f>
        <v>0</v>
      </c>
      <c r="R37" s="194">
        <f>+R35-R36</f>
        <v>0</v>
      </c>
      <c r="S37" s="173">
        <f>+S35-S36</f>
        <v>0</v>
      </c>
      <c r="T37" s="248"/>
    </row>
    <row r="38" spans="15:20" ht="12.75" x14ac:dyDescent="0.15">
      <c r="Q38" s="259"/>
      <c r="R38" s="259"/>
      <c r="S38" s="259"/>
    </row>
    <row r="39" spans="15:20" ht="12.75" x14ac:dyDescent="0.15">
      <c r="O39" s="175" t="s">
        <v>65</v>
      </c>
      <c r="Q39" s="259"/>
      <c r="R39" s="259"/>
      <c r="S39" s="259"/>
    </row>
    <row r="40" spans="15:20" ht="12.75" x14ac:dyDescent="0.15">
      <c r="O40" s="178" t="s">
        <v>66</v>
      </c>
      <c r="P40" s="251"/>
      <c r="Q40" s="400"/>
      <c r="R40" s="401"/>
      <c r="S40" s="402"/>
      <c r="T40" s="252"/>
    </row>
    <row r="41" spans="15:20" ht="12.75" x14ac:dyDescent="0.15">
      <c r="O41" s="178" t="s">
        <v>67</v>
      </c>
      <c r="P41" s="251"/>
      <c r="Q41" s="400"/>
      <c r="R41" s="401"/>
      <c r="S41" s="402"/>
      <c r="T41" s="252"/>
    </row>
    <row r="42" spans="15:20" ht="12.75" x14ac:dyDescent="0.15">
      <c r="Q42" s="259"/>
      <c r="R42" s="259"/>
      <c r="S42" s="259"/>
    </row>
    <row r="43" spans="15:20" ht="12.75" x14ac:dyDescent="0.15">
      <c r="O43" s="175" t="s">
        <v>68</v>
      </c>
      <c r="Q43" s="259"/>
      <c r="R43" s="259"/>
      <c r="S43" s="259"/>
    </row>
    <row r="44" spans="15:20" ht="12.75" x14ac:dyDescent="0.15">
      <c r="O44" s="179" t="s">
        <v>69</v>
      </c>
      <c r="P44" s="253"/>
      <c r="Q44" s="195" t="e">
        <f>+Q6/Q$5</f>
        <v>#DIV/0!</v>
      </c>
      <c r="R44" s="196" t="e">
        <f t="shared" ref="R44:S44" si="5">+R6/R$5</f>
        <v>#DIV/0!</v>
      </c>
      <c r="S44" s="197" t="e">
        <f t="shared" si="5"/>
        <v>#DIV/0!</v>
      </c>
      <c r="T44" s="254"/>
    </row>
    <row r="45" spans="15:20" ht="12.75" x14ac:dyDescent="0.15">
      <c r="O45" s="181" t="s">
        <v>70</v>
      </c>
      <c r="P45" s="255"/>
      <c r="Q45" s="198" t="e">
        <f t="shared" ref="Q45:S45" si="6">+Q7/Q$5</f>
        <v>#DIV/0!</v>
      </c>
      <c r="R45" s="199" t="e">
        <f t="shared" si="6"/>
        <v>#DIV/0!</v>
      </c>
      <c r="S45" s="200" t="e">
        <f t="shared" si="6"/>
        <v>#DIV/0!</v>
      </c>
      <c r="T45" s="256"/>
    </row>
    <row r="46" spans="15:20" ht="12.75" x14ac:dyDescent="0.15">
      <c r="O46" s="181" t="s">
        <v>71</v>
      </c>
      <c r="P46" s="255"/>
      <c r="Q46" s="198" t="e">
        <f t="shared" ref="Q46:S46" si="7">+Q8/Q$5</f>
        <v>#DIV/0!</v>
      </c>
      <c r="R46" s="199" t="e">
        <f t="shared" si="7"/>
        <v>#DIV/0!</v>
      </c>
      <c r="S46" s="200" t="e">
        <f t="shared" si="7"/>
        <v>#DIV/0!</v>
      </c>
      <c r="T46" s="256"/>
    </row>
    <row r="47" spans="15:20" ht="12.75" x14ac:dyDescent="0.15">
      <c r="O47" s="183" t="s">
        <v>44</v>
      </c>
      <c r="P47" s="255"/>
      <c r="Q47" s="276"/>
      <c r="R47" s="277"/>
      <c r="S47" s="278"/>
      <c r="T47" s="256"/>
    </row>
    <row r="48" spans="15:20" ht="12.75" x14ac:dyDescent="0.15">
      <c r="O48" s="184"/>
      <c r="P48" s="257"/>
      <c r="Q48" s="279"/>
      <c r="R48" s="280"/>
      <c r="S48" s="281"/>
      <c r="T48" s="258"/>
    </row>
    <row r="49" spans="15:20" ht="12.75" x14ac:dyDescent="0.15">
      <c r="Q49" s="259"/>
      <c r="R49" s="259"/>
      <c r="S49" s="259"/>
    </row>
    <row r="50" spans="15:20" ht="12.75" x14ac:dyDescent="0.15">
      <c r="O50" s="175" t="s">
        <v>72</v>
      </c>
      <c r="Q50" s="259"/>
      <c r="R50" s="259"/>
      <c r="S50" s="259"/>
    </row>
    <row r="51" spans="15:20" ht="12.75" x14ac:dyDescent="0.15">
      <c r="O51" s="235" t="s">
        <v>44</v>
      </c>
      <c r="P51" s="253"/>
      <c r="Q51" s="282"/>
      <c r="R51" s="283"/>
      <c r="S51" s="284"/>
      <c r="T51" s="254"/>
    </row>
    <row r="52" spans="15:20" ht="12" customHeight="1" x14ac:dyDescent="0.15">
      <c r="O52" s="183"/>
      <c r="P52" s="255"/>
      <c r="Q52" s="288"/>
      <c r="R52" s="286"/>
      <c r="S52" s="287"/>
      <c r="T52" s="256"/>
    </row>
    <row r="53" spans="15:20" ht="12.75" x14ac:dyDescent="0.15">
      <c r="O53" s="184"/>
      <c r="P53" s="257"/>
      <c r="Q53" s="289"/>
      <c r="R53" s="290"/>
      <c r="S53" s="291"/>
      <c r="T53" s="258"/>
    </row>
  </sheetData>
  <mergeCells count="1">
    <mergeCell ref="T3:T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orientation="landscape" cellComments="asDisplayed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  <pageSetUpPr fitToPage="1"/>
  </sheetPr>
  <dimension ref="B1:O43"/>
  <sheetViews>
    <sheetView showGridLines="0" view="pageBreakPreview" zoomScaleNormal="100" zoomScaleSheetLayoutView="100" workbookViewId="0"/>
  </sheetViews>
  <sheetFormatPr defaultColWidth="9" defaultRowHeight="14.25" x14ac:dyDescent="0.15"/>
  <cols>
    <col min="1" max="1" width="1.5" style="21" customWidth="1"/>
    <col min="2" max="2" width="14.125" style="19" customWidth="1"/>
    <col min="3" max="3" width="6.75" style="19" customWidth="1"/>
    <col min="4" max="4" width="18.125" style="19" customWidth="1"/>
    <col min="5" max="5" width="70" style="19" customWidth="1"/>
    <col min="6" max="6" width="10.5" style="19" customWidth="1"/>
    <col min="7" max="7" width="12.125" style="20" customWidth="1"/>
    <col min="8" max="8" width="12.125" style="19" customWidth="1"/>
    <col min="9" max="10" width="10.75" style="19" customWidth="1"/>
    <col min="11" max="11" width="14.375" style="20" customWidth="1"/>
    <col min="12" max="14" width="10.5" style="20" customWidth="1"/>
    <col min="15" max="15" width="12.125" style="21" customWidth="1"/>
    <col min="16" max="16384" width="9" style="21"/>
  </cols>
  <sheetData>
    <row r="1" spans="2:14" ht="9" customHeight="1" x14ac:dyDescent="0.15"/>
    <row r="2" spans="2:14" x14ac:dyDescent="0.15">
      <c r="B2" s="159" t="s">
        <v>204</v>
      </c>
      <c r="D2" s="166"/>
      <c r="H2" s="20"/>
      <c r="I2" s="20"/>
      <c r="J2" s="20"/>
      <c r="L2" s="21"/>
      <c r="M2" s="21"/>
      <c r="N2" s="21"/>
    </row>
    <row r="3" spans="2:14" ht="14.25" customHeight="1" x14ac:dyDescent="0.15">
      <c r="B3" s="111" t="s">
        <v>73</v>
      </c>
      <c r="C3" s="497" t="s">
        <v>11</v>
      </c>
      <c r="D3" s="498"/>
      <c r="E3" s="492" t="s">
        <v>196</v>
      </c>
      <c r="F3" s="493"/>
      <c r="G3" s="493"/>
      <c r="H3" s="493"/>
      <c r="I3" s="493"/>
      <c r="J3" s="493"/>
      <c r="K3" s="493"/>
      <c r="L3" s="493"/>
      <c r="M3" s="493"/>
      <c r="N3" s="494"/>
    </row>
    <row r="4" spans="2:14" ht="21" customHeight="1" x14ac:dyDescent="0.15">
      <c r="B4" s="462" t="s">
        <v>74</v>
      </c>
      <c r="C4" s="490"/>
      <c r="D4" s="491"/>
      <c r="E4" s="495"/>
      <c r="F4" s="495"/>
      <c r="G4" s="495"/>
      <c r="H4" s="495"/>
      <c r="I4" s="495"/>
      <c r="J4" s="495"/>
      <c r="K4" s="495"/>
      <c r="L4" s="495"/>
      <c r="M4" s="495"/>
      <c r="N4" s="496"/>
    </row>
    <row r="5" spans="2:14" ht="21" customHeight="1" x14ac:dyDescent="0.15">
      <c r="B5" s="463"/>
      <c r="C5" s="486"/>
      <c r="D5" s="487"/>
      <c r="E5" s="499"/>
      <c r="F5" s="499"/>
      <c r="G5" s="499"/>
      <c r="H5" s="499"/>
      <c r="I5" s="499"/>
      <c r="J5" s="499"/>
      <c r="K5" s="499"/>
      <c r="L5" s="499"/>
      <c r="M5" s="499"/>
      <c r="N5" s="487"/>
    </row>
    <row r="6" spans="2:14" ht="21" customHeight="1" x14ac:dyDescent="0.15">
      <c r="B6" s="501"/>
      <c r="C6" s="488"/>
      <c r="D6" s="489"/>
      <c r="E6" s="500"/>
      <c r="F6" s="500"/>
      <c r="G6" s="500"/>
      <c r="H6" s="500"/>
      <c r="I6" s="500"/>
      <c r="J6" s="500"/>
      <c r="K6" s="500"/>
      <c r="L6" s="500"/>
      <c r="M6" s="500"/>
      <c r="N6" s="489"/>
    </row>
    <row r="7" spans="2:14" ht="21" customHeight="1" x14ac:dyDescent="0.15">
      <c r="B7" s="502" t="s">
        <v>75</v>
      </c>
      <c r="C7" s="490"/>
      <c r="D7" s="491"/>
      <c r="E7" s="495"/>
      <c r="F7" s="495"/>
      <c r="G7" s="495"/>
      <c r="H7" s="495"/>
      <c r="I7" s="495"/>
      <c r="J7" s="495"/>
      <c r="K7" s="495"/>
      <c r="L7" s="495"/>
      <c r="M7" s="495"/>
      <c r="N7" s="496"/>
    </row>
    <row r="8" spans="2:14" ht="21" customHeight="1" x14ac:dyDescent="0.15">
      <c r="B8" s="503"/>
      <c r="C8" s="486"/>
      <c r="D8" s="487"/>
      <c r="E8" s="499"/>
      <c r="F8" s="499"/>
      <c r="G8" s="499"/>
      <c r="H8" s="499"/>
      <c r="I8" s="499"/>
      <c r="J8" s="499"/>
      <c r="K8" s="499"/>
      <c r="L8" s="499"/>
      <c r="M8" s="499"/>
      <c r="N8" s="487"/>
    </row>
    <row r="9" spans="2:14" ht="21" customHeight="1" x14ac:dyDescent="0.15">
      <c r="B9" s="504"/>
      <c r="C9" s="488"/>
      <c r="D9" s="489"/>
      <c r="E9" s="500"/>
      <c r="F9" s="500"/>
      <c r="G9" s="500"/>
      <c r="H9" s="500"/>
      <c r="I9" s="500"/>
      <c r="J9" s="500"/>
      <c r="K9" s="500"/>
      <c r="L9" s="500"/>
      <c r="M9" s="500"/>
      <c r="N9" s="489"/>
    </row>
    <row r="10" spans="2:14" ht="21" customHeight="1" x14ac:dyDescent="0.15">
      <c r="B10" s="502" t="s">
        <v>76</v>
      </c>
      <c r="C10" s="490"/>
      <c r="D10" s="491"/>
      <c r="E10" s="495"/>
      <c r="F10" s="495"/>
      <c r="G10" s="495"/>
      <c r="H10" s="495"/>
      <c r="I10" s="495"/>
      <c r="J10" s="495"/>
      <c r="K10" s="495"/>
      <c r="L10" s="495"/>
      <c r="M10" s="495"/>
      <c r="N10" s="496"/>
    </row>
    <row r="11" spans="2:14" ht="21" customHeight="1" x14ac:dyDescent="0.15">
      <c r="B11" s="503"/>
      <c r="C11" s="486"/>
      <c r="D11" s="487"/>
      <c r="E11" s="499"/>
      <c r="F11" s="499"/>
      <c r="G11" s="499"/>
      <c r="H11" s="499"/>
      <c r="I11" s="499"/>
      <c r="J11" s="499"/>
      <c r="K11" s="499"/>
      <c r="L11" s="499"/>
      <c r="M11" s="499"/>
      <c r="N11" s="487"/>
    </row>
    <row r="12" spans="2:14" ht="21" customHeight="1" x14ac:dyDescent="0.15">
      <c r="B12" s="504"/>
      <c r="C12" s="488"/>
      <c r="D12" s="489"/>
      <c r="E12" s="500"/>
      <c r="F12" s="500"/>
      <c r="G12" s="500"/>
      <c r="H12" s="500"/>
      <c r="I12" s="500"/>
      <c r="J12" s="500"/>
      <c r="K12" s="500"/>
      <c r="L12" s="500"/>
      <c r="M12" s="500"/>
      <c r="N12" s="489"/>
    </row>
    <row r="13" spans="2:14" ht="21" customHeight="1" x14ac:dyDescent="0.15">
      <c r="B13" s="462" t="s">
        <v>77</v>
      </c>
      <c r="C13" s="490"/>
      <c r="D13" s="491"/>
      <c r="E13" s="495"/>
      <c r="F13" s="495"/>
      <c r="G13" s="495"/>
      <c r="H13" s="495"/>
      <c r="I13" s="495"/>
      <c r="J13" s="495"/>
      <c r="K13" s="495"/>
      <c r="L13" s="495"/>
      <c r="M13" s="495"/>
      <c r="N13" s="496"/>
    </row>
    <row r="14" spans="2:14" ht="21" customHeight="1" x14ac:dyDescent="0.15">
      <c r="B14" s="463"/>
      <c r="C14" s="486"/>
      <c r="D14" s="487"/>
      <c r="E14" s="499"/>
      <c r="F14" s="499"/>
      <c r="G14" s="499"/>
      <c r="H14" s="499"/>
      <c r="I14" s="499"/>
      <c r="J14" s="499"/>
      <c r="K14" s="499"/>
      <c r="L14" s="499"/>
      <c r="M14" s="499"/>
      <c r="N14" s="487"/>
    </row>
    <row r="15" spans="2:14" ht="21" customHeight="1" x14ac:dyDescent="0.15">
      <c r="B15" s="501"/>
      <c r="C15" s="488"/>
      <c r="D15" s="489"/>
      <c r="E15" s="500"/>
      <c r="F15" s="500"/>
      <c r="G15" s="500"/>
      <c r="H15" s="500"/>
      <c r="I15" s="500"/>
      <c r="J15" s="500"/>
      <c r="K15" s="500"/>
      <c r="L15" s="500"/>
      <c r="M15" s="500"/>
      <c r="N15" s="489"/>
    </row>
    <row r="16" spans="2:14" ht="21" customHeight="1" x14ac:dyDescent="0.15">
      <c r="B16" s="462" t="s">
        <v>78</v>
      </c>
      <c r="C16" s="490"/>
      <c r="D16" s="491"/>
      <c r="E16" s="495"/>
      <c r="F16" s="495"/>
      <c r="G16" s="495"/>
      <c r="H16" s="495"/>
      <c r="I16" s="495"/>
      <c r="J16" s="495"/>
      <c r="K16" s="495"/>
      <c r="L16" s="495"/>
      <c r="M16" s="495"/>
      <c r="N16" s="496"/>
    </row>
    <row r="17" spans="2:15" ht="21" customHeight="1" x14ac:dyDescent="0.15">
      <c r="B17" s="463"/>
      <c r="C17" s="486"/>
      <c r="D17" s="487"/>
      <c r="E17" s="499"/>
      <c r="F17" s="499"/>
      <c r="G17" s="499"/>
      <c r="H17" s="499"/>
      <c r="I17" s="499"/>
      <c r="J17" s="499"/>
      <c r="K17" s="499"/>
      <c r="L17" s="499"/>
      <c r="M17" s="499"/>
      <c r="N17" s="487"/>
    </row>
    <row r="18" spans="2:15" ht="21" customHeight="1" x14ac:dyDescent="0.15">
      <c r="B18" s="501"/>
      <c r="C18" s="488"/>
      <c r="D18" s="489"/>
      <c r="E18" s="500"/>
      <c r="F18" s="500"/>
      <c r="G18" s="500"/>
      <c r="H18" s="500"/>
      <c r="I18" s="500"/>
      <c r="J18" s="500"/>
      <c r="K18" s="500"/>
      <c r="L18" s="500"/>
      <c r="M18" s="500"/>
      <c r="N18" s="489"/>
    </row>
    <row r="19" spans="2:15" x14ac:dyDescent="0.15">
      <c r="B19" s="452" t="s">
        <v>205</v>
      </c>
      <c r="C19" s="134"/>
      <c r="D19" s="134"/>
      <c r="E19" s="135"/>
      <c r="F19" s="135"/>
      <c r="G19" s="147"/>
      <c r="H19" s="114"/>
      <c r="I19" s="114"/>
      <c r="J19" s="114"/>
      <c r="K19" s="133"/>
      <c r="L19" s="136"/>
      <c r="M19" s="136"/>
      <c r="N19" s="136"/>
      <c r="O19" s="136"/>
    </row>
    <row r="20" spans="2:15" x14ac:dyDescent="0.15">
      <c r="B20" s="19" t="s">
        <v>79</v>
      </c>
      <c r="N20" s="20" t="s">
        <v>80</v>
      </c>
    </row>
    <row r="21" spans="2:15" s="22" customFormat="1" ht="12.75" customHeight="1" x14ac:dyDescent="0.15">
      <c r="B21" s="469" t="s">
        <v>73</v>
      </c>
      <c r="C21" s="469" t="s">
        <v>81</v>
      </c>
      <c r="D21" s="152"/>
      <c r="E21" s="466" t="s">
        <v>197</v>
      </c>
      <c r="F21" s="480" t="s">
        <v>82</v>
      </c>
      <c r="G21" s="480" t="s">
        <v>83</v>
      </c>
      <c r="H21" s="472" t="s">
        <v>84</v>
      </c>
      <c r="I21" s="481" t="s">
        <v>85</v>
      </c>
      <c r="J21" s="477"/>
      <c r="K21" s="475" t="s">
        <v>86</v>
      </c>
      <c r="L21" s="476"/>
      <c r="M21" s="476"/>
      <c r="N21" s="477"/>
    </row>
    <row r="22" spans="2:15" s="22" customFormat="1" ht="12.75" x14ac:dyDescent="0.15">
      <c r="B22" s="470"/>
      <c r="C22" s="470"/>
      <c r="D22" s="153" t="s">
        <v>87</v>
      </c>
      <c r="E22" s="467"/>
      <c r="F22" s="473"/>
      <c r="G22" s="473"/>
      <c r="H22" s="473"/>
      <c r="I22" s="482" t="s">
        <v>88</v>
      </c>
      <c r="J22" s="484" t="s">
        <v>89</v>
      </c>
      <c r="K22" s="478" t="s">
        <v>90</v>
      </c>
      <c r="L22" s="23" t="str">
        <f>+'基礎情報（入力データ）'!F11</f>
        <v>計画1期</v>
      </c>
      <c r="M22" s="23" t="str">
        <f>+'基礎情報（入力データ）'!G11</f>
        <v>計画2期</v>
      </c>
      <c r="N22" s="145" t="str">
        <f>+'基礎情報（入力データ）'!H11</f>
        <v>計画3期</v>
      </c>
    </row>
    <row r="23" spans="2:15" s="22" customFormat="1" ht="12.75" x14ac:dyDescent="0.15">
      <c r="B23" s="471"/>
      <c r="C23" s="471"/>
      <c r="D23" s="115"/>
      <c r="E23" s="468"/>
      <c r="F23" s="474"/>
      <c r="G23" s="474"/>
      <c r="H23" s="474"/>
      <c r="I23" s="483"/>
      <c r="J23" s="485"/>
      <c r="K23" s="479"/>
      <c r="L23" s="24" t="str">
        <f>+'基礎情報（入力データ）'!F12</f>
        <v>2025/3</v>
      </c>
      <c r="M23" s="24" t="str">
        <f>+'基礎情報（入力データ）'!G12</f>
        <v>2026/3</v>
      </c>
      <c r="N23" s="146" t="str">
        <f>+'基礎情報（入力データ）'!H12</f>
        <v>2027/3</v>
      </c>
    </row>
    <row r="24" spans="2:15" s="22" customFormat="1" ht="21" customHeight="1" x14ac:dyDescent="0.15">
      <c r="B24" s="462" t="s">
        <v>74</v>
      </c>
      <c r="C24" s="155" t="s">
        <v>91</v>
      </c>
      <c r="D24" s="39"/>
      <c r="E24" s="394"/>
      <c r="F24" s="39"/>
      <c r="G24" s="33"/>
      <c r="H24" s="33"/>
      <c r="I24" s="101"/>
      <c r="J24" s="123"/>
      <c r="K24" s="356"/>
      <c r="L24" s="292"/>
      <c r="M24" s="292"/>
      <c r="N24" s="293"/>
    </row>
    <row r="25" spans="2:15" s="22" customFormat="1" ht="21" customHeight="1" x14ac:dyDescent="0.15">
      <c r="B25" s="464"/>
      <c r="C25" s="156" t="s">
        <v>92</v>
      </c>
      <c r="D25" s="25"/>
      <c r="E25" s="392"/>
      <c r="F25" s="25"/>
      <c r="G25" s="26"/>
      <c r="H25" s="26"/>
      <c r="I25" s="27"/>
      <c r="J25" s="124"/>
      <c r="K25" s="357"/>
      <c r="L25" s="294"/>
      <c r="M25" s="294"/>
      <c r="N25" s="295"/>
    </row>
    <row r="26" spans="2:15" s="22" customFormat="1" ht="21" customHeight="1" x14ac:dyDescent="0.15">
      <c r="B26" s="464"/>
      <c r="C26" s="157" t="s">
        <v>93</v>
      </c>
      <c r="D26" s="30"/>
      <c r="E26" s="393"/>
      <c r="F26" s="30"/>
      <c r="G26" s="31"/>
      <c r="H26" s="31"/>
      <c r="I26" s="102"/>
      <c r="J26" s="125"/>
      <c r="K26" s="358"/>
      <c r="L26" s="296"/>
      <c r="M26" s="296"/>
      <c r="N26" s="297"/>
    </row>
    <row r="27" spans="2:15" s="22" customFormat="1" ht="21" customHeight="1" x14ac:dyDescent="0.15">
      <c r="B27" s="462" t="s">
        <v>94</v>
      </c>
      <c r="C27" s="155" t="s">
        <v>95</v>
      </c>
      <c r="D27" s="158"/>
      <c r="E27" s="396"/>
      <c r="F27" s="141"/>
      <c r="G27" s="121"/>
      <c r="H27" s="121"/>
      <c r="I27" s="122"/>
      <c r="J27" s="142"/>
      <c r="K27" s="121"/>
      <c r="L27" s="298"/>
      <c r="M27" s="298"/>
      <c r="N27" s="299"/>
    </row>
    <row r="28" spans="2:15" s="22" customFormat="1" ht="21" customHeight="1" x14ac:dyDescent="0.15">
      <c r="B28" s="464"/>
      <c r="C28" s="156" t="s">
        <v>96</v>
      </c>
      <c r="D28" s="140"/>
      <c r="E28" s="397"/>
      <c r="F28" s="140"/>
      <c r="G28" s="36"/>
      <c r="H28" s="36"/>
      <c r="I28" s="37"/>
      <c r="J28" s="143"/>
      <c r="K28" s="36"/>
      <c r="L28" s="300"/>
      <c r="M28" s="300"/>
      <c r="N28" s="301"/>
    </row>
    <row r="29" spans="2:15" s="22" customFormat="1" ht="21" customHeight="1" x14ac:dyDescent="0.15">
      <c r="B29" s="464"/>
      <c r="C29" s="157" t="s">
        <v>97</v>
      </c>
      <c r="D29" s="144"/>
      <c r="E29" s="399"/>
      <c r="F29" s="140"/>
      <c r="G29" s="36"/>
      <c r="H29" s="36"/>
      <c r="I29" s="37"/>
      <c r="J29" s="143"/>
      <c r="K29" s="238"/>
      <c r="L29" s="302"/>
      <c r="M29" s="302"/>
      <c r="N29" s="303"/>
    </row>
    <row r="30" spans="2:15" s="22" customFormat="1" ht="21" customHeight="1" x14ac:dyDescent="0.15">
      <c r="B30" s="462" t="s">
        <v>98</v>
      </c>
      <c r="C30" s="155" t="s">
        <v>99</v>
      </c>
      <c r="D30" s="139"/>
      <c r="E30" s="396"/>
      <c r="F30" s="32"/>
      <c r="G30" s="34"/>
      <c r="H30" s="34"/>
      <c r="I30" s="127"/>
      <c r="J30" s="128"/>
      <c r="K30" s="359"/>
      <c r="L30" s="304"/>
      <c r="M30" s="304"/>
      <c r="N30" s="305"/>
    </row>
    <row r="31" spans="2:15" s="22" customFormat="1" ht="21" customHeight="1" x14ac:dyDescent="0.15">
      <c r="B31" s="463"/>
      <c r="C31" s="156" t="s">
        <v>100</v>
      </c>
      <c r="D31" s="140"/>
      <c r="E31" s="397"/>
      <c r="F31" s="35"/>
      <c r="G31" s="36"/>
      <c r="H31" s="36"/>
      <c r="I31" s="129"/>
      <c r="J31" s="130"/>
      <c r="K31" s="36"/>
      <c r="L31" s="300"/>
      <c r="M31" s="300"/>
      <c r="N31" s="301"/>
    </row>
    <row r="32" spans="2:15" s="22" customFormat="1" ht="21.75" customHeight="1" x14ac:dyDescent="0.15">
      <c r="B32" s="464"/>
      <c r="C32" s="156" t="s">
        <v>101</v>
      </c>
      <c r="D32" s="144"/>
      <c r="E32" s="398"/>
      <c r="F32" s="35"/>
      <c r="G32" s="36"/>
      <c r="H32" s="36"/>
      <c r="I32" s="129"/>
      <c r="J32" s="130"/>
      <c r="K32" s="36"/>
      <c r="L32" s="300"/>
      <c r="M32" s="300"/>
      <c r="N32" s="301"/>
    </row>
    <row r="33" spans="2:15" s="22" customFormat="1" ht="21" customHeight="1" x14ac:dyDescent="0.15">
      <c r="B33" s="462" t="s">
        <v>77</v>
      </c>
      <c r="C33" s="155" t="s">
        <v>102</v>
      </c>
      <c r="D33" s="138"/>
      <c r="E33" s="395"/>
      <c r="F33" s="32"/>
      <c r="G33" s="33"/>
      <c r="H33" s="33"/>
      <c r="I33" s="127"/>
      <c r="J33" s="128"/>
      <c r="K33" s="34"/>
      <c r="L33" s="306"/>
      <c r="M33" s="306"/>
      <c r="N33" s="307"/>
    </row>
    <row r="34" spans="2:15" s="22" customFormat="1" ht="21" customHeight="1" x14ac:dyDescent="0.15">
      <c r="B34" s="464"/>
      <c r="C34" s="156" t="s">
        <v>103</v>
      </c>
      <c r="D34" s="25"/>
      <c r="E34" s="392"/>
      <c r="F34" s="35"/>
      <c r="G34" s="26"/>
      <c r="H34" s="26"/>
      <c r="I34" s="129"/>
      <c r="J34" s="130"/>
      <c r="K34" s="36"/>
      <c r="L34" s="300"/>
      <c r="M34" s="300"/>
      <c r="N34" s="301"/>
    </row>
    <row r="35" spans="2:15" s="22" customFormat="1" ht="21" customHeight="1" x14ac:dyDescent="0.15">
      <c r="B35" s="465"/>
      <c r="C35" s="157" t="s">
        <v>104</v>
      </c>
      <c r="D35" s="30"/>
      <c r="E35" s="393"/>
      <c r="F35" s="38"/>
      <c r="G35" s="31"/>
      <c r="H35" s="31"/>
      <c r="I35" s="131"/>
      <c r="J35" s="132"/>
      <c r="K35" s="238"/>
      <c r="L35" s="302"/>
      <c r="M35" s="302"/>
      <c r="N35" s="303"/>
    </row>
    <row r="36" spans="2:15" s="22" customFormat="1" ht="21" customHeight="1" x14ac:dyDescent="0.15">
      <c r="B36" s="463" t="s">
        <v>78</v>
      </c>
      <c r="C36" s="155" t="s">
        <v>105</v>
      </c>
      <c r="D36" s="138"/>
      <c r="E36" s="394"/>
      <c r="F36" s="39"/>
      <c r="G36" s="33"/>
      <c r="H36" s="33"/>
      <c r="I36" s="101"/>
      <c r="J36" s="123"/>
      <c r="K36" s="34"/>
      <c r="L36" s="306"/>
      <c r="M36" s="306"/>
      <c r="N36" s="307"/>
    </row>
    <row r="37" spans="2:15" s="22" customFormat="1" ht="21" customHeight="1" x14ac:dyDescent="0.15">
      <c r="B37" s="464"/>
      <c r="C37" s="156" t="s">
        <v>106</v>
      </c>
      <c r="D37" s="25"/>
      <c r="E37" s="392"/>
      <c r="F37" s="28"/>
      <c r="G37" s="100"/>
      <c r="H37" s="100"/>
      <c r="I37" s="29"/>
      <c r="J37" s="126"/>
      <c r="K37" s="121"/>
      <c r="L37" s="298"/>
      <c r="M37" s="298"/>
      <c r="N37" s="299"/>
    </row>
    <row r="38" spans="2:15" s="22" customFormat="1" ht="21" customHeight="1" x14ac:dyDescent="0.15">
      <c r="B38" s="465"/>
      <c r="C38" s="157" t="s">
        <v>107</v>
      </c>
      <c r="D38" s="30"/>
      <c r="E38" s="393"/>
      <c r="F38" s="30"/>
      <c r="G38" s="31"/>
      <c r="H38" s="31"/>
      <c r="I38" s="102"/>
      <c r="J38" s="125"/>
      <c r="K38" s="238"/>
      <c r="L38" s="302"/>
      <c r="M38" s="302"/>
      <c r="N38" s="303"/>
    </row>
    <row r="39" spans="2:15" x14ac:dyDescent="0.15">
      <c r="B39" s="452" t="s">
        <v>205</v>
      </c>
      <c r="F39" s="20"/>
      <c r="G39" s="19"/>
      <c r="J39" s="20"/>
      <c r="N39" s="21"/>
    </row>
    <row r="40" spans="2:15" x14ac:dyDescent="0.15">
      <c r="B40" s="19" t="s">
        <v>108</v>
      </c>
      <c r="G40" s="19"/>
      <c r="J40" s="20"/>
      <c r="N40" s="21"/>
    </row>
    <row r="41" spans="2:15" ht="21" customHeight="1" x14ac:dyDescent="0.15">
      <c r="B41" s="51" t="s">
        <v>109</v>
      </c>
      <c r="C41" s="52"/>
      <c r="D41" s="52"/>
      <c r="E41" s="235" t="s">
        <v>206</v>
      </c>
      <c r="F41" s="52"/>
      <c r="G41" s="52"/>
      <c r="H41" s="52"/>
      <c r="I41" s="52"/>
      <c r="J41" s="118"/>
      <c r="K41" s="118"/>
      <c r="L41" s="118"/>
      <c r="M41" s="118"/>
      <c r="N41" s="118"/>
      <c r="O41" s="413"/>
    </row>
    <row r="42" spans="2:15" ht="21" customHeight="1" x14ac:dyDescent="0.15">
      <c r="B42" s="53" t="s">
        <v>110</v>
      </c>
      <c r="C42" s="54"/>
      <c r="D42" s="54"/>
      <c r="E42" s="183" t="s">
        <v>195</v>
      </c>
      <c r="F42" s="54"/>
      <c r="G42" s="54"/>
      <c r="H42" s="54"/>
      <c r="I42" s="54"/>
      <c r="J42" s="119"/>
      <c r="K42" s="119"/>
      <c r="L42" s="119"/>
      <c r="M42" s="119"/>
      <c r="N42" s="119"/>
      <c r="O42" s="413"/>
    </row>
    <row r="43" spans="2:15" ht="21" customHeight="1" x14ac:dyDescent="0.15">
      <c r="B43" s="55" t="s">
        <v>111</v>
      </c>
      <c r="C43" s="56"/>
      <c r="D43" s="56"/>
      <c r="E43" s="412" t="s">
        <v>195</v>
      </c>
      <c r="F43" s="56"/>
      <c r="G43" s="56"/>
      <c r="H43" s="56"/>
      <c r="I43" s="56"/>
      <c r="J43" s="120"/>
      <c r="K43" s="120"/>
      <c r="L43" s="120"/>
      <c r="M43" s="120"/>
      <c r="N43" s="120"/>
      <c r="O43" s="413"/>
    </row>
  </sheetData>
  <mergeCells count="53">
    <mergeCell ref="B4:B6"/>
    <mergeCell ref="B7:B9"/>
    <mergeCell ref="B10:B12"/>
    <mergeCell ref="B13:B15"/>
    <mergeCell ref="B16:B18"/>
    <mergeCell ref="E18:N18"/>
    <mergeCell ref="C15:D15"/>
    <mergeCell ref="E15:N15"/>
    <mergeCell ref="C16:D16"/>
    <mergeCell ref="E16:N16"/>
    <mergeCell ref="C17:D17"/>
    <mergeCell ref="E17:N17"/>
    <mergeCell ref="E12:N12"/>
    <mergeCell ref="C13:D13"/>
    <mergeCell ref="E13:N13"/>
    <mergeCell ref="C14:D14"/>
    <mergeCell ref="E14:N14"/>
    <mergeCell ref="E8:N8"/>
    <mergeCell ref="E9:N9"/>
    <mergeCell ref="E10:N10"/>
    <mergeCell ref="E11:N11"/>
    <mergeCell ref="E4:N4"/>
    <mergeCell ref="E5:N5"/>
    <mergeCell ref="E6:N6"/>
    <mergeCell ref="E3:N3"/>
    <mergeCell ref="E7:N7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B21:B23"/>
    <mergeCell ref="C12:D12"/>
    <mergeCell ref="C18:D18"/>
    <mergeCell ref="H21:H23"/>
    <mergeCell ref="B24:B26"/>
    <mergeCell ref="B27:B29"/>
    <mergeCell ref="K21:N21"/>
    <mergeCell ref="K22:K23"/>
    <mergeCell ref="F21:F23"/>
    <mergeCell ref="G21:G23"/>
    <mergeCell ref="I21:J21"/>
    <mergeCell ref="I22:I23"/>
    <mergeCell ref="J22:J23"/>
    <mergeCell ref="B30:B32"/>
    <mergeCell ref="B33:B35"/>
    <mergeCell ref="B36:B38"/>
    <mergeCell ref="E21:E23"/>
    <mergeCell ref="C21:C23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6" orientation="landscape" cellComments="asDisplayed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99"/>
    <pageSetUpPr fitToPage="1"/>
  </sheetPr>
  <dimension ref="B1:Z70"/>
  <sheetViews>
    <sheetView showGridLines="0" view="pageBreakPreview" zoomScaleNormal="100" zoomScaleSheetLayoutView="100" workbookViewId="0"/>
  </sheetViews>
  <sheetFormatPr defaultColWidth="9" defaultRowHeight="12.75" x14ac:dyDescent="0.15"/>
  <cols>
    <col min="1" max="1" width="1.5" style="19" customWidth="1"/>
    <col min="2" max="2" width="2.5" style="19" customWidth="1"/>
    <col min="3" max="3" width="30" style="19" customWidth="1"/>
    <col min="4" max="6" width="14" style="19" customWidth="1"/>
    <col min="7" max="10" width="14" style="20" customWidth="1"/>
    <col min="11" max="11" width="60.25" style="19" customWidth="1"/>
    <col min="12" max="12" width="1.375" style="19" customWidth="1"/>
    <col min="13" max="23" width="9" style="19"/>
    <col min="24" max="26" width="9" style="449"/>
    <col min="27" max="16384" width="9" style="19"/>
  </cols>
  <sheetData>
    <row r="1" spans="2:11" ht="9" customHeight="1" x14ac:dyDescent="0.15"/>
    <row r="2" spans="2:11" x14ac:dyDescent="0.15">
      <c r="B2" s="159" t="s">
        <v>112</v>
      </c>
      <c r="J2" s="148"/>
      <c r="K2" s="148" t="s">
        <v>80</v>
      </c>
    </row>
    <row r="3" spans="2:11" x14ac:dyDescent="0.15">
      <c r="B3" s="40"/>
      <c r="C3" s="41"/>
      <c r="D3" s="163" t="str">
        <f>+'基礎情報（入力データ）'!B11</f>
        <v>実績</v>
      </c>
      <c r="E3" s="164" t="str">
        <f>+'基礎情報（入力データ）'!C11</f>
        <v>実績</v>
      </c>
      <c r="F3" s="165" t="str">
        <f>+'基礎情報（入力データ）'!D11</f>
        <v>実績</v>
      </c>
      <c r="G3" s="164" t="str">
        <f>+'基礎情報（入力データ）'!E11</f>
        <v>計画0期</v>
      </c>
      <c r="H3" s="164" t="str">
        <f>+'基礎情報（入力データ）'!F11</f>
        <v>計画1期</v>
      </c>
      <c r="I3" s="164" t="str">
        <f>+'基礎情報（入力データ）'!G11</f>
        <v>計画2期</v>
      </c>
      <c r="J3" s="165" t="str">
        <f>+'基礎情報（入力データ）'!H11</f>
        <v>計画3期</v>
      </c>
      <c r="K3" s="472" t="s">
        <v>113</v>
      </c>
    </row>
    <row r="4" spans="2:11" x14ac:dyDescent="0.15">
      <c r="B4" s="42"/>
      <c r="C4" s="43"/>
      <c r="D4" s="186" t="str">
        <f>+'基礎情報（入力データ）'!B12</f>
        <v>2021/3</v>
      </c>
      <c r="E4" s="154" t="str">
        <f>+'基礎情報（入力データ）'!C12</f>
        <v>2022/3</v>
      </c>
      <c r="F4" s="171" t="str">
        <f>+'基礎情報（入力データ）'!D12</f>
        <v>2023/3</v>
      </c>
      <c r="G4" s="154" t="str">
        <f>+'基礎情報（入力データ）'!E12</f>
        <v>2024/3</v>
      </c>
      <c r="H4" s="154" t="str">
        <f>+'基礎情報（入力データ）'!F12</f>
        <v>2025/3</v>
      </c>
      <c r="I4" s="154" t="str">
        <f>+'基礎情報（入力データ）'!G12</f>
        <v>2026/3</v>
      </c>
      <c r="J4" s="171" t="str">
        <f>+'基礎情報（入力データ）'!H12</f>
        <v>2027/3</v>
      </c>
      <c r="K4" s="474"/>
    </row>
    <row r="5" spans="2:11" x14ac:dyDescent="0.15">
      <c r="B5" s="45" t="s">
        <v>114</v>
      </c>
      <c r="C5" s="116"/>
      <c r="D5" s="371">
        <f>+'1.現状分析'!Q5</f>
        <v>0</v>
      </c>
      <c r="E5" s="372">
        <f>+'1.現状分析'!R5</f>
        <v>0</v>
      </c>
      <c r="F5" s="373">
        <f>+'1.現状分析'!S5</f>
        <v>0</v>
      </c>
      <c r="G5" s="188">
        <f>+'4.月次損益・資金繰り予定表'!AC7</f>
        <v>0</v>
      </c>
      <c r="H5" s="188">
        <f>+'4.月次損益・資金繰り予定表'!AD7</f>
        <v>0</v>
      </c>
      <c r="I5" s="261"/>
      <c r="J5" s="262"/>
      <c r="K5" s="219"/>
    </row>
    <row r="6" spans="2:11" x14ac:dyDescent="0.15">
      <c r="B6" s="46"/>
      <c r="C6" s="48" t="s">
        <v>115</v>
      </c>
      <c r="D6" s="368">
        <f>+'1.現状分析'!Q6</f>
        <v>0</v>
      </c>
      <c r="E6" s="374">
        <f>+'1.現状分析'!R6</f>
        <v>0</v>
      </c>
      <c r="F6" s="375">
        <f>+'1.現状分析'!S6</f>
        <v>0</v>
      </c>
      <c r="G6" s="189">
        <f>+'4.月次損益・資金繰り予定表'!AC8</f>
        <v>0</v>
      </c>
      <c r="H6" s="189">
        <f>+'4.月次損益・資金繰り予定表'!AD8</f>
        <v>0</v>
      </c>
      <c r="I6" s="264"/>
      <c r="J6" s="265"/>
      <c r="K6" s="220"/>
    </row>
    <row r="7" spans="2:11" x14ac:dyDescent="0.15">
      <c r="B7" s="44"/>
      <c r="C7" s="49" t="s">
        <v>35</v>
      </c>
      <c r="D7" s="376">
        <f>+'1.現状分析'!Q7</f>
        <v>0</v>
      </c>
      <c r="E7" s="377">
        <f>+'1.現状分析'!R7</f>
        <v>0</v>
      </c>
      <c r="F7" s="378">
        <f>+'1.現状分析'!S7</f>
        <v>0</v>
      </c>
      <c r="G7" s="190">
        <f>+'4.月次損益・資金繰り予定表'!AC9</f>
        <v>0</v>
      </c>
      <c r="H7" s="190">
        <f>+'4.月次損益・資金繰り予定表'!AD9</f>
        <v>0</v>
      </c>
      <c r="I7" s="267"/>
      <c r="J7" s="268"/>
      <c r="K7" s="221"/>
    </row>
    <row r="8" spans="2:11" x14ac:dyDescent="0.15">
      <c r="B8" s="44"/>
      <c r="C8" s="168" t="s">
        <v>37</v>
      </c>
      <c r="D8" s="376">
        <f>+'1.現状分析'!Q8</f>
        <v>0</v>
      </c>
      <c r="E8" s="377">
        <f>+'1.現状分析'!R8</f>
        <v>0</v>
      </c>
      <c r="F8" s="378">
        <f>+'1.現状分析'!S8</f>
        <v>0</v>
      </c>
      <c r="G8" s="190">
        <f>+'4.月次損益・資金繰り予定表'!AC10</f>
        <v>0</v>
      </c>
      <c r="H8" s="190">
        <f>+'4.月次損益・資金繰り予定表'!AD10</f>
        <v>0</v>
      </c>
      <c r="I8" s="267"/>
      <c r="J8" s="268"/>
      <c r="K8" s="221"/>
    </row>
    <row r="9" spans="2:11" x14ac:dyDescent="0.15">
      <c r="B9" s="44"/>
      <c r="C9" s="168" t="s">
        <v>40</v>
      </c>
      <c r="D9" s="376">
        <f>+'1.現状分析'!Q9</f>
        <v>0</v>
      </c>
      <c r="E9" s="377">
        <f>+'1.現状分析'!R9</f>
        <v>0</v>
      </c>
      <c r="F9" s="378">
        <f>+'1.現状分析'!S9</f>
        <v>0</v>
      </c>
      <c r="G9" s="190">
        <f>+'4.月次損益・資金繰り予定表'!AC11</f>
        <v>0</v>
      </c>
      <c r="H9" s="190">
        <f>+'4.月次損益・資金繰り予定表'!AD11</f>
        <v>0</v>
      </c>
      <c r="I9" s="267"/>
      <c r="J9" s="268"/>
      <c r="K9" s="221"/>
    </row>
    <row r="10" spans="2:11" x14ac:dyDescent="0.15">
      <c r="B10" s="44"/>
      <c r="C10" s="451" t="s">
        <v>42</v>
      </c>
      <c r="D10" s="376">
        <f>+'1.現状分析'!Q10</f>
        <v>0</v>
      </c>
      <c r="E10" s="377">
        <f>+'1.現状分析'!R10</f>
        <v>0</v>
      </c>
      <c r="F10" s="378">
        <f>+'1.現状分析'!S10</f>
        <v>0</v>
      </c>
      <c r="G10" s="190">
        <f>+'4.月次損益・資金繰り予定表'!AC12</f>
        <v>0</v>
      </c>
      <c r="H10" s="190">
        <f>+'4.月次損益・資金繰り予定表'!AD12</f>
        <v>0</v>
      </c>
      <c r="I10" s="267"/>
      <c r="J10" s="268"/>
      <c r="K10" s="221"/>
    </row>
    <row r="11" spans="2:11" x14ac:dyDescent="0.15">
      <c r="B11" s="44"/>
      <c r="C11" s="451" t="s">
        <v>43</v>
      </c>
      <c r="D11" s="376">
        <f>+'1.現状分析'!Q11</f>
        <v>0</v>
      </c>
      <c r="E11" s="377">
        <f>+'1.現状分析'!R11</f>
        <v>0</v>
      </c>
      <c r="F11" s="378">
        <f>+'1.現状分析'!S11</f>
        <v>0</v>
      </c>
      <c r="G11" s="190">
        <f>+'4.月次損益・資金繰り予定表'!AC13</f>
        <v>0</v>
      </c>
      <c r="H11" s="190">
        <f>+'4.月次損益・資金繰り予定表'!AD13</f>
        <v>0</v>
      </c>
      <c r="I11" s="267"/>
      <c r="J11" s="268"/>
      <c r="K11" s="221"/>
    </row>
    <row r="12" spans="2:11" x14ac:dyDescent="0.15">
      <c r="B12" s="44"/>
      <c r="C12" s="233" t="s">
        <v>44</v>
      </c>
      <c r="D12" s="376">
        <f>+'1.現状分析'!Q12</f>
        <v>0</v>
      </c>
      <c r="E12" s="377">
        <f>+'1.現状分析'!R12</f>
        <v>0</v>
      </c>
      <c r="F12" s="378">
        <f>+'1.現状分析'!S12</f>
        <v>0</v>
      </c>
      <c r="G12" s="190">
        <f>+'4.月次損益・資金繰り予定表'!AC14</f>
        <v>0</v>
      </c>
      <c r="H12" s="190">
        <f>+'4.月次損益・資金繰り予定表'!AD14</f>
        <v>0</v>
      </c>
      <c r="I12" s="267"/>
      <c r="J12" s="268"/>
      <c r="K12" s="221"/>
    </row>
    <row r="13" spans="2:11" x14ac:dyDescent="0.15">
      <c r="B13" s="44"/>
      <c r="C13" s="168"/>
      <c r="D13" s="379">
        <f>+'1.現状分析'!Q13</f>
        <v>0</v>
      </c>
      <c r="E13" s="380">
        <f>+'1.現状分析'!R13</f>
        <v>0</v>
      </c>
      <c r="F13" s="381">
        <f>+'1.現状分析'!S13</f>
        <v>0</v>
      </c>
      <c r="G13" s="191">
        <f>+'4.月次損益・資金繰り予定表'!AC15</f>
        <v>0</v>
      </c>
      <c r="H13" s="191">
        <f>+'4.月次損益・資金繰り予定表'!AD15</f>
        <v>0</v>
      </c>
      <c r="I13" s="274"/>
      <c r="J13" s="275"/>
      <c r="K13" s="222"/>
    </row>
    <row r="14" spans="2:11" x14ac:dyDescent="0.15">
      <c r="B14" s="45" t="s">
        <v>116</v>
      </c>
      <c r="C14" s="116"/>
      <c r="D14" s="382">
        <f t="shared" ref="D14:J14" si="0">SUM(D6:D13)</f>
        <v>0</v>
      </c>
      <c r="E14" s="383">
        <f t="shared" si="0"/>
        <v>0</v>
      </c>
      <c r="F14" s="384">
        <f t="shared" si="0"/>
        <v>0</v>
      </c>
      <c r="G14" s="308">
        <f t="shared" si="0"/>
        <v>0</v>
      </c>
      <c r="H14" s="308">
        <f t="shared" si="0"/>
        <v>0</v>
      </c>
      <c r="I14" s="308">
        <f t="shared" si="0"/>
        <v>0</v>
      </c>
      <c r="J14" s="309">
        <f t="shared" si="0"/>
        <v>0</v>
      </c>
      <c r="K14" s="310"/>
    </row>
    <row r="15" spans="2:11" x14ac:dyDescent="0.15">
      <c r="B15" s="42" t="s">
        <v>117</v>
      </c>
      <c r="C15" s="117"/>
      <c r="D15" s="193">
        <f t="shared" ref="D15:J15" si="1">+D5-D14</f>
        <v>0</v>
      </c>
      <c r="E15" s="194">
        <f t="shared" si="1"/>
        <v>0</v>
      </c>
      <c r="F15" s="173">
        <f t="shared" si="1"/>
        <v>0</v>
      </c>
      <c r="G15" s="194">
        <f t="shared" si="1"/>
        <v>0</v>
      </c>
      <c r="H15" s="194">
        <f t="shared" si="1"/>
        <v>0</v>
      </c>
      <c r="I15" s="194">
        <f t="shared" si="1"/>
        <v>0</v>
      </c>
      <c r="J15" s="173">
        <f t="shared" si="1"/>
        <v>0</v>
      </c>
      <c r="K15" s="224"/>
    </row>
    <row r="16" spans="2:11" x14ac:dyDescent="0.15">
      <c r="B16" s="42" t="s">
        <v>118</v>
      </c>
      <c r="C16" s="117"/>
      <c r="D16" s="112" t="e">
        <f t="shared" ref="D16:J16" si="2">+D15/D5</f>
        <v>#DIV/0!</v>
      </c>
      <c r="E16" s="113" t="e">
        <f t="shared" si="2"/>
        <v>#DIV/0!</v>
      </c>
      <c r="F16" s="137" t="e">
        <f t="shared" si="2"/>
        <v>#DIV/0!</v>
      </c>
      <c r="G16" s="113" t="e">
        <f t="shared" si="2"/>
        <v>#DIV/0!</v>
      </c>
      <c r="H16" s="113" t="e">
        <f t="shared" si="2"/>
        <v>#DIV/0!</v>
      </c>
      <c r="I16" s="113" t="e">
        <f t="shared" si="2"/>
        <v>#DIV/0!</v>
      </c>
      <c r="J16" s="137" t="e">
        <f t="shared" si="2"/>
        <v>#DIV/0!</v>
      </c>
      <c r="K16" s="225"/>
    </row>
    <row r="17" spans="2:11" x14ac:dyDescent="0.15">
      <c r="B17" s="46"/>
      <c r="C17" s="48" t="s">
        <v>119</v>
      </c>
      <c r="D17" s="368">
        <f>+'1.現状分析'!Q17</f>
        <v>0</v>
      </c>
      <c r="E17" s="374">
        <f>+'1.現状分析'!R17</f>
        <v>0</v>
      </c>
      <c r="F17" s="375">
        <f>+'1.現状分析'!S17</f>
        <v>0</v>
      </c>
      <c r="G17" s="189">
        <f>+'4.月次損益・資金繰り予定表'!AC19</f>
        <v>0</v>
      </c>
      <c r="H17" s="189">
        <f>+'4.月次損益・資金繰り予定表'!AD19</f>
        <v>0</v>
      </c>
      <c r="I17" s="264"/>
      <c r="J17" s="265"/>
      <c r="K17" s="220"/>
    </row>
    <row r="18" spans="2:11" x14ac:dyDescent="0.15">
      <c r="B18" s="44"/>
      <c r="C18" s="49" t="s">
        <v>120</v>
      </c>
      <c r="D18" s="376">
        <f>+'1.現状分析'!Q18</f>
        <v>0</v>
      </c>
      <c r="E18" s="377">
        <f>+'1.現状分析'!R18</f>
        <v>0</v>
      </c>
      <c r="F18" s="378">
        <f>+'1.現状分析'!S18</f>
        <v>0</v>
      </c>
      <c r="G18" s="190">
        <f>+'4.月次損益・資金繰り予定表'!AC20</f>
        <v>0</v>
      </c>
      <c r="H18" s="190">
        <f>+'4.月次損益・資金繰り予定表'!AD20</f>
        <v>0</v>
      </c>
      <c r="I18" s="267"/>
      <c r="J18" s="268"/>
      <c r="K18" s="221"/>
    </row>
    <row r="19" spans="2:11" x14ac:dyDescent="0.15">
      <c r="B19" s="44"/>
      <c r="C19" s="168" t="s">
        <v>40</v>
      </c>
      <c r="D19" s="376">
        <f>+'1.現状分析'!Q19</f>
        <v>0</v>
      </c>
      <c r="E19" s="377">
        <f>+'1.現状分析'!R19</f>
        <v>0</v>
      </c>
      <c r="F19" s="378">
        <f>+'1.現状分析'!S19</f>
        <v>0</v>
      </c>
      <c r="G19" s="190">
        <f>+'4.月次損益・資金繰り予定表'!AC21</f>
        <v>0</v>
      </c>
      <c r="H19" s="190">
        <f>+'4.月次損益・資金繰り予定表'!AD21</f>
        <v>0</v>
      </c>
      <c r="I19" s="267"/>
      <c r="J19" s="268"/>
      <c r="K19" s="221"/>
    </row>
    <row r="20" spans="2:11" x14ac:dyDescent="0.15">
      <c r="B20" s="44"/>
      <c r="C20" s="49" t="s">
        <v>121</v>
      </c>
      <c r="D20" s="376">
        <f>+'1.現状分析'!Q20</f>
        <v>0</v>
      </c>
      <c r="E20" s="377">
        <f>+'1.現状分析'!R20</f>
        <v>0</v>
      </c>
      <c r="F20" s="378">
        <f>+'1.現状分析'!S20</f>
        <v>0</v>
      </c>
      <c r="G20" s="190">
        <f>+'4.月次損益・資金繰り予定表'!AC22</f>
        <v>0</v>
      </c>
      <c r="H20" s="190">
        <f>+'4.月次損益・資金繰り予定表'!AD22</f>
        <v>0</v>
      </c>
      <c r="I20" s="267"/>
      <c r="J20" s="268"/>
      <c r="K20" s="221"/>
    </row>
    <row r="21" spans="2:11" x14ac:dyDescent="0.15">
      <c r="B21" s="44"/>
      <c r="C21" s="233" t="s">
        <v>44</v>
      </c>
      <c r="D21" s="376">
        <f>+'1.現状分析'!Q21</f>
        <v>0</v>
      </c>
      <c r="E21" s="377">
        <f>+'1.現状分析'!R21</f>
        <v>0</v>
      </c>
      <c r="F21" s="378">
        <f>+'1.現状分析'!S21</f>
        <v>0</v>
      </c>
      <c r="G21" s="190">
        <f>+'4.月次損益・資金繰り予定表'!AC23</f>
        <v>0</v>
      </c>
      <c r="H21" s="190">
        <f>+'4.月次損益・資金繰り予定表'!AD23</f>
        <v>0</v>
      </c>
      <c r="I21" s="267"/>
      <c r="J21" s="268"/>
      <c r="K21" s="221"/>
    </row>
    <row r="22" spans="2:11" x14ac:dyDescent="0.15">
      <c r="B22" s="44"/>
      <c r="C22" s="168"/>
      <c r="D22" s="385">
        <f>+'1.現状分析'!Q22</f>
        <v>0</v>
      </c>
      <c r="E22" s="386">
        <f>+'1.現状分析'!R22</f>
        <v>0</v>
      </c>
      <c r="F22" s="387">
        <f>+'1.現状分析'!S22</f>
        <v>0</v>
      </c>
      <c r="G22" s="192">
        <f>+'4.月次損益・資金繰り予定表'!AC24</f>
        <v>0</v>
      </c>
      <c r="H22" s="192">
        <f>+'4.月次損益・資金繰り予定表'!AD24</f>
        <v>0</v>
      </c>
      <c r="I22" s="270"/>
      <c r="J22" s="271"/>
      <c r="K22" s="222"/>
    </row>
    <row r="23" spans="2:11" x14ac:dyDescent="0.15">
      <c r="B23" s="169" t="s">
        <v>51</v>
      </c>
      <c r="C23" s="116"/>
      <c r="D23" s="371">
        <f>SUM(D17:D22)</f>
        <v>0</v>
      </c>
      <c r="E23" s="372">
        <f t="shared" ref="E23:J23" si="3">SUM(E17:E22)</f>
        <v>0</v>
      </c>
      <c r="F23" s="373">
        <f t="shared" si="3"/>
        <v>0</v>
      </c>
      <c r="G23" s="188">
        <f t="shared" si="3"/>
        <v>0</v>
      </c>
      <c r="H23" s="188">
        <f t="shared" si="3"/>
        <v>0</v>
      </c>
      <c r="I23" s="188">
        <f t="shared" si="3"/>
        <v>0</v>
      </c>
      <c r="J23" s="172">
        <f t="shared" si="3"/>
        <v>0</v>
      </c>
      <c r="K23" s="448"/>
    </row>
    <row r="24" spans="2:11" x14ac:dyDescent="0.15">
      <c r="B24" s="42" t="s">
        <v>122</v>
      </c>
      <c r="C24" s="117"/>
      <c r="D24" s="193">
        <f t="shared" ref="D24:J24" si="4">+D15-D23</f>
        <v>0</v>
      </c>
      <c r="E24" s="194">
        <f t="shared" si="4"/>
        <v>0</v>
      </c>
      <c r="F24" s="173">
        <f t="shared" si="4"/>
        <v>0</v>
      </c>
      <c r="G24" s="194">
        <f t="shared" si="4"/>
        <v>0</v>
      </c>
      <c r="H24" s="194">
        <f t="shared" si="4"/>
        <v>0</v>
      </c>
      <c r="I24" s="194">
        <f t="shared" si="4"/>
        <v>0</v>
      </c>
      <c r="J24" s="173">
        <f t="shared" si="4"/>
        <v>0</v>
      </c>
      <c r="K24" s="224"/>
    </row>
    <row r="25" spans="2:11" x14ac:dyDescent="0.15">
      <c r="B25" s="42" t="s">
        <v>123</v>
      </c>
      <c r="C25" s="117"/>
      <c r="D25" s="112" t="e">
        <f t="shared" ref="D25:J25" si="5">+D24/D5</f>
        <v>#DIV/0!</v>
      </c>
      <c r="E25" s="113" t="e">
        <f t="shared" si="5"/>
        <v>#DIV/0!</v>
      </c>
      <c r="F25" s="137" t="e">
        <f t="shared" si="5"/>
        <v>#DIV/0!</v>
      </c>
      <c r="G25" s="113" t="e">
        <f t="shared" si="5"/>
        <v>#DIV/0!</v>
      </c>
      <c r="H25" s="113" t="e">
        <f t="shared" si="5"/>
        <v>#DIV/0!</v>
      </c>
      <c r="I25" s="113" t="e">
        <f t="shared" si="5"/>
        <v>#DIV/0!</v>
      </c>
      <c r="J25" s="137" t="e">
        <f t="shared" si="5"/>
        <v>#DIV/0!</v>
      </c>
      <c r="K25" s="225"/>
    </row>
    <row r="26" spans="2:11" x14ac:dyDescent="0.15">
      <c r="B26" s="44"/>
      <c r="C26" s="161" t="s">
        <v>124</v>
      </c>
      <c r="D26" s="379">
        <f>+'1.現状分析'!Q26</f>
        <v>0</v>
      </c>
      <c r="E26" s="380">
        <f>+'1.現状分析'!R26</f>
        <v>0</v>
      </c>
      <c r="F26" s="381">
        <f>+'1.現状分析'!S26</f>
        <v>0</v>
      </c>
      <c r="G26" s="191">
        <f>+'4.月次損益・資金繰り予定表'!AC28</f>
        <v>0</v>
      </c>
      <c r="H26" s="191">
        <f>+'4.月次損益・資金繰り予定表'!AD28</f>
        <v>0</v>
      </c>
      <c r="I26" s="274"/>
      <c r="J26" s="275"/>
      <c r="K26" s="222"/>
    </row>
    <row r="27" spans="2:11" x14ac:dyDescent="0.15">
      <c r="B27" s="44"/>
      <c r="C27" s="50" t="s">
        <v>78</v>
      </c>
      <c r="D27" s="385">
        <f>+'1.現状分析'!Q27</f>
        <v>0</v>
      </c>
      <c r="E27" s="386">
        <f>+'1.現状分析'!R27</f>
        <v>0</v>
      </c>
      <c r="F27" s="387">
        <f>+'1.現状分析'!S27</f>
        <v>0</v>
      </c>
      <c r="G27" s="192">
        <f>+'4.月次損益・資金繰り予定表'!AC29</f>
        <v>0</v>
      </c>
      <c r="H27" s="192">
        <f>+'4.月次損益・資金繰り予定表'!AD29</f>
        <v>0</v>
      </c>
      <c r="I27" s="270"/>
      <c r="J27" s="271"/>
      <c r="K27" s="223"/>
    </row>
    <row r="28" spans="2:11" x14ac:dyDescent="0.15">
      <c r="B28" s="45" t="s">
        <v>125</v>
      </c>
      <c r="C28" s="116"/>
      <c r="D28" s="371">
        <f>SUM(D26:D27)</f>
        <v>0</v>
      </c>
      <c r="E28" s="372">
        <f t="shared" ref="E28:F28" si="6">SUM(E26:E27)</f>
        <v>0</v>
      </c>
      <c r="F28" s="373">
        <f t="shared" si="6"/>
        <v>0</v>
      </c>
      <c r="G28" s="188">
        <f t="shared" ref="G28:J28" si="7">SUM(G26:G27)</f>
        <v>0</v>
      </c>
      <c r="H28" s="188">
        <f t="shared" si="7"/>
        <v>0</v>
      </c>
      <c r="I28" s="188">
        <f t="shared" si="7"/>
        <v>0</v>
      </c>
      <c r="J28" s="172">
        <f t="shared" si="7"/>
        <v>0</v>
      </c>
      <c r="K28" s="219"/>
    </row>
    <row r="29" spans="2:11" x14ac:dyDescent="0.15">
      <c r="B29" s="44"/>
      <c r="C29" s="161" t="s">
        <v>126</v>
      </c>
      <c r="D29" s="379">
        <f>+'1.現状分析'!Q29</f>
        <v>0</v>
      </c>
      <c r="E29" s="380">
        <f>+'1.現状分析'!R29</f>
        <v>0</v>
      </c>
      <c r="F29" s="381">
        <f>+'1.現状分析'!S29</f>
        <v>0</v>
      </c>
      <c r="G29" s="191">
        <f>+'4.月次損益・資金繰り予定表'!AC31</f>
        <v>0</v>
      </c>
      <c r="H29" s="191">
        <f>+'4.月次損益・資金繰り予定表'!AD31</f>
        <v>0</v>
      </c>
      <c r="I29" s="274"/>
      <c r="J29" s="275"/>
      <c r="K29" s="222"/>
    </row>
    <row r="30" spans="2:11" x14ac:dyDescent="0.15">
      <c r="B30" s="44"/>
      <c r="C30" s="50" t="s">
        <v>78</v>
      </c>
      <c r="D30" s="385">
        <f>+'1.現状分析'!Q30</f>
        <v>0</v>
      </c>
      <c r="E30" s="386">
        <f>+'1.現状分析'!R30</f>
        <v>0</v>
      </c>
      <c r="F30" s="387">
        <f>+'1.現状分析'!S30</f>
        <v>0</v>
      </c>
      <c r="G30" s="192">
        <f>+'4.月次損益・資金繰り予定表'!AC32</f>
        <v>0</v>
      </c>
      <c r="H30" s="192">
        <f>+'4.月次損益・資金繰り予定表'!AD32</f>
        <v>0</v>
      </c>
      <c r="I30" s="270"/>
      <c r="J30" s="271"/>
      <c r="K30" s="223"/>
    </row>
    <row r="31" spans="2:11" x14ac:dyDescent="0.15">
      <c r="B31" s="45" t="s">
        <v>127</v>
      </c>
      <c r="C31" s="116"/>
      <c r="D31" s="187">
        <f>SUM(D29:D30)</f>
        <v>0</v>
      </c>
      <c r="E31" s="188">
        <f t="shared" ref="E31:F31" si="8">SUM(E29:E30)</f>
        <v>0</v>
      </c>
      <c r="F31" s="172">
        <f t="shared" si="8"/>
        <v>0</v>
      </c>
      <c r="G31" s="188">
        <f t="shared" ref="G31:J31" si="9">SUM(G29:G30)</f>
        <v>0</v>
      </c>
      <c r="H31" s="188">
        <f t="shared" si="9"/>
        <v>0</v>
      </c>
      <c r="I31" s="188">
        <f t="shared" si="9"/>
        <v>0</v>
      </c>
      <c r="J31" s="172">
        <f t="shared" si="9"/>
        <v>0</v>
      </c>
      <c r="K31" s="219"/>
    </row>
    <row r="32" spans="2:11" x14ac:dyDescent="0.15">
      <c r="B32" s="42" t="s">
        <v>128</v>
      </c>
      <c r="C32" s="117"/>
      <c r="D32" s="193">
        <f>+D24+D28-D31</f>
        <v>0</v>
      </c>
      <c r="E32" s="194">
        <f t="shared" ref="E32:F32" si="10">+E24+E28-E31</f>
        <v>0</v>
      </c>
      <c r="F32" s="173">
        <f t="shared" si="10"/>
        <v>0</v>
      </c>
      <c r="G32" s="194">
        <f t="shared" ref="G32:J32" si="11">+G24+G28-G31</f>
        <v>0</v>
      </c>
      <c r="H32" s="194">
        <f t="shared" si="11"/>
        <v>0</v>
      </c>
      <c r="I32" s="194">
        <f t="shared" si="11"/>
        <v>0</v>
      </c>
      <c r="J32" s="173">
        <f t="shared" si="11"/>
        <v>0</v>
      </c>
      <c r="K32" s="224"/>
    </row>
    <row r="33" spans="2:11" x14ac:dyDescent="0.15">
      <c r="B33" s="45" t="s">
        <v>129</v>
      </c>
      <c r="C33" s="116"/>
      <c r="D33" s="371">
        <f>+'1.現状分析'!Q33</f>
        <v>0</v>
      </c>
      <c r="E33" s="372">
        <f>+'1.現状分析'!R33</f>
        <v>0</v>
      </c>
      <c r="F33" s="373">
        <f>+'1.現状分析'!S33</f>
        <v>0</v>
      </c>
      <c r="G33" s="188">
        <f>+'4.月次損益・資金繰り予定表'!AC35</f>
        <v>0</v>
      </c>
      <c r="H33" s="188">
        <f>+'4.月次損益・資金繰り予定表'!AD35</f>
        <v>0</v>
      </c>
      <c r="I33" s="261"/>
      <c r="J33" s="262"/>
      <c r="K33" s="219"/>
    </row>
    <row r="34" spans="2:11" x14ac:dyDescent="0.15">
      <c r="B34" s="45" t="s">
        <v>130</v>
      </c>
      <c r="C34" s="116"/>
      <c r="D34" s="371">
        <f>+'1.現状分析'!Q34</f>
        <v>0</v>
      </c>
      <c r="E34" s="372">
        <f>+'1.現状分析'!R34</f>
        <v>0</v>
      </c>
      <c r="F34" s="373">
        <f>+'1.現状分析'!S34</f>
        <v>0</v>
      </c>
      <c r="G34" s="188">
        <f>+'4.月次損益・資金繰り予定表'!AC36</f>
        <v>0</v>
      </c>
      <c r="H34" s="188">
        <f>+'4.月次損益・資金繰り予定表'!AD36</f>
        <v>0</v>
      </c>
      <c r="I34" s="261"/>
      <c r="J34" s="262"/>
      <c r="K34" s="219"/>
    </row>
    <row r="35" spans="2:11" x14ac:dyDescent="0.15">
      <c r="B35" s="42" t="s">
        <v>131</v>
      </c>
      <c r="C35" s="117"/>
      <c r="D35" s="193">
        <f>+D32+D33-D34</f>
        <v>0</v>
      </c>
      <c r="E35" s="194">
        <f>+E32+E33-E34</f>
        <v>0</v>
      </c>
      <c r="F35" s="173">
        <f>+F32+F33-F34</f>
        <v>0</v>
      </c>
      <c r="G35" s="194">
        <f t="shared" ref="G35:J35" si="12">+G32+G33-G34</f>
        <v>0</v>
      </c>
      <c r="H35" s="194">
        <f t="shared" si="12"/>
        <v>0</v>
      </c>
      <c r="I35" s="194">
        <f t="shared" si="12"/>
        <v>0</v>
      </c>
      <c r="J35" s="173">
        <f t="shared" si="12"/>
        <v>0</v>
      </c>
      <c r="K35" s="224"/>
    </row>
    <row r="36" spans="2:11" x14ac:dyDescent="0.15">
      <c r="B36" s="45" t="s">
        <v>132</v>
      </c>
      <c r="C36" s="116"/>
      <c r="D36" s="371">
        <f>+'1.現状分析'!Q36</f>
        <v>0</v>
      </c>
      <c r="E36" s="372">
        <f>+'1.現状分析'!R36</f>
        <v>0</v>
      </c>
      <c r="F36" s="373">
        <f>+'1.現状分析'!S36</f>
        <v>0</v>
      </c>
      <c r="G36" s="188">
        <f>+'4.月次損益・資金繰り予定表'!AC38</f>
        <v>0</v>
      </c>
      <c r="H36" s="188">
        <f>+'4.月次損益・資金繰り予定表'!AD38</f>
        <v>0</v>
      </c>
      <c r="I36" s="261"/>
      <c r="J36" s="262"/>
      <c r="K36" s="219"/>
    </row>
    <row r="37" spans="2:11" x14ac:dyDescent="0.15">
      <c r="B37" s="177" t="s">
        <v>64</v>
      </c>
      <c r="C37" s="117"/>
      <c r="D37" s="193">
        <f>+D35-D36</f>
        <v>0</v>
      </c>
      <c r="E37" s="194">
        <f>+E35-E36</f>
        <v>0</v>
      </c>
      <c r="F37" s="173">
        <f>+F35-F36</f>
        <v>0</v>
      </c>
      <c r="G37" s="194">
        <f t="shared" ref="G37:J37" si="13">+G35-G36</f>
        <v>0</v>
      </c>
      <c r="H37" s="194">
        <f t="shared" si="13"/>
        <v>0</v>
      </c>
      <c r="I37" s="194">
        <f t="shared" si="13"/>
        <v>0</v>
      </c>
      <c r="J37" s="173">
        <f t="shared" si="13"/>
        <v>0</v>
      </c>
      <c r="K37" s="224"/>
    </row>
    <row r="38" spans="2:11" ht="13.5" customHeight="1" x14ac:dyDescent="0.15">
      <c r="F38" s="47"/>
      <c r="G38" s="226"/>
      <c r="H38" s="226"/>
      <c r="I38" s="226"/>
      <c r="J38" s="226"/>
    </row>
    <row r="39" spans="2:11" x14ac:dyDescent="0.15">
      <c r="B39" s="175" t="s">
        <v>65</v>
      </c>
      <c r="C39" s="175"/>
      <c r="D39" s="175"/>
      <c r="E39" s="175"/>
      <c r="F39" s="175"/>
      <c r="G39" s="226"/>
      <c r="H39" s="226"/>
      <c r="I39" s="226"/>
      <c r="J39" s="226"/>
    </row>
    <row r="40" spans="2:11" x14ac:dyDescent="0.15">
      <c r="B40" s="178" t="s">
        <v>66</v>
      </c>
      <c r="C40" s="117"/>
      <c r="D40" s="400"/>
      <c r="E40" s="401"/>
      <c r="F40" s="402"/>
      <c r="G40" s="401"/>
      <c r="H40" s="401"/>
      <c r="I40" s="401"/>
      <c r="J40" s="401"/>
      <c r="K40" s="227"/>
    </row>
    <row r="41" spans="2:11" x14ac:dyDescent="0.15">
      <c r="B41" s="178" t="s">
        <v>67</v>
      </c>
      <c r="C41" s="117"/>
      <c r="D41" s="400"/>
      <c r="E41" s="401"/>
      <c r="F41" s="402"/>
      <c r="G41" s="401"/>
      <c r="H41" s="401"/>
      <c r="I41" s="401"/>
      <c r="J41" s="401"/>
      <c r="K41" s="228"/>
    </row>
    <row r="42" spans="2:11" x14ac:dyDescent="0.15">
      <c r="F42" s="47"/>
      <c r="G42" s="226"/>
      <c r="H42" s="226"/>
      <c r="I42" s="226"/>
      <c r="J42" s="226"/>
    </row>
    <row r="43" spans="2:11" x14ac:dyDescent="0.15">
      <c r="B43" s="175" t="s">
        <v>68</v>
      </c>
      <c r="C43" s="175"/>
      <c r="D43" s="175"/>
      <c r="E43" s="175"/>
      <c r="F43" s="175"/>
      <c r="G43" s="226"/>
      <c r="H43" s="226"/>
      <c r="I43" s="226"/>
      <c r="J43" s="226"/>
    </row>
    <row r="44" spans="2:11" x14ac:dyDescent="0.15">
      <c r="B44" s="179" t="s">
        <v>69</v>
      </c>
      <c r="C44" s="180"/>
      <c r="D44" s="195" t="e">
        <f t="shared" ref="D44:J46" si="14">+D6/D$5</f>
        <v>#DIV/0!</v>
      </c>
      <c r="E44" s="196" t="e">
        <f t="shared" si="14"/>
        <v>#DIV/0!</v>
      </c>
      <c r="F44" s="197" t="e">
        <f t="shared" si="14"/>
        <v>#DIV/0!</v>
      </c>
      <c r="G44" s="195" t="e">
        <f t="shared" si="14"/>
        <v>#DIV/0!</v>
      </c>
      <c r="H44" s="196" t="e">
        <f t="shared" si="14"/>
        <v>#DIV/0!</v>
      </c>
      <c r="I44" s="196" t="e">
        <f t="shared" si="14"/>
        <v>#DIV/0!</v>
      </c>
      <c r="J44" s="196" t="e">
        <f t="shared" si="14"/>
        <v>#DIV/0!</v>
      </c>
      <c r="K44" s="48"/>
    </row>
    <row r="45" spans="2:11" x14ac:dyDescent="0.15">
      <c r="B45" s="181" t="s">
        <v>70</v>
      </c>
      <c r="C45" s="182"/>
      <c r="D45" s="198" t="e">
        <f t="shared" si="14"/>
        <v>#DIV/0!</v>
      </c>
      <c r="E45" s="199" t="e">
        <f t="shared" si="14"/>
        <v>#DIV/0!</v>
      </c>
      <c r="F45" s="200" t="e">
        <f t="shared" si="14"/>
        <v>#DIV/0!</v>
      </c>
      <c r="G45" s="198" t="e">
        <f t="shared" si="14"/>
        <v>#DIV/0!</v>
      </c>
      <c r="H45" s="199" t="e">
        <f t="shared" si="14"/>
        <v>#DIV/0!</v>
      </c>
      <c r="I45" s="199" t="e">
        <f t="shared" si="14"/>
        <v>#DIV/0!</v>
      </c>
      <c r="J45" s="199" t="e">
        <f t="shared" si="14"/>
        <v>#DIV/0!</v>
      </c>
      <c r="K45" s="49"/>
    </row>
    <row r="46" spans="2:11" x14ac:dyDescent="0.15">
      <c r="B46" s="181" t="s">
        <v>71</v>
      </c>
      <c r="C46" s="182"/>
      <c r="D46" s="198" t="e">
        <f t="shared" si="14"/>
        <v>#DIV/0!</v>
      </c>
      <c r="E46" s="199" t="e">
        <f t="shared" si="14"/>
        <v>#DIV/0!</v>
      </c>
      <c r="F46" s="200" t="e">
        <f t="shared" si="14"/>
        <v>#DIV/0!</v>
      </c>
      <c r="G46" s="198" t="e">
        <f t="shared" si="14"/>
        <v>#DIV/0!</v>
      </c>
      <c r="H46" s="199" t="e">
        <f t="shared" si="14"/>
        <v>#DIV/0!</v>
      </c>
      <c r="I46" s="199" t="e">
        <f t="shared" si="14"/>
        <v>#DIV/0!</v>
      </c>
      <c r="J46" s="199" t="e">
        <f t="shared" si="14"/>
        <v>#DIV/0!</v>
      </c>
      <c r="K46" s="49"/>
    </row>
    <row r="47" spans="2:11" x14ac:dyDescent="0.15">
      <c r="B47" s="183" t="s">
        <v>44</v>
      </c>
      <c r="C47" s="182"/>
      <c r="D47" s="276"/>
      <c r="E47" s="277"/>
      <c r="F47" s="278"/>
      <c r="G47" s="276"/>
      <c r="H47" s="277"/>
      <c r="I47" s="277"/>
      <c r="J47" s="277"/>
      <c r="K47" s="49"/>
    </row>
    <row r="48" spans="2:11" x14ac:dyDescent="0.15">
      <c r="B48" s="184"/>
      <c r="C48" s="185"/>
      <c r="D48" s="279"/>
      <c r="E48" s="280"/>
      <c r="F48" s="281"/>
      <c r="G48" s="279"/>
      <c r="H48" s="280"/>
      <c r="I48" s="280"/>
      <c r="J48" s="280"/>
      <c r="K48" s="50"/>
    </row>
    <row r="49" spans="2:11" x14ac:dyDescent="0.15">
      <c r="B49" s="175"/>
      <c r="C49" s="175"/>
      <c r="D49" s="388"/>
      <c r="E49" s="388"/>
      <c r="F49" s="388"/>
      <c r="G49" s="234"/>
      <c r="H49" s="234"/>
      <c r="I49" s="234"/>
      <c r="J49" s="234"/>
    </row>
    <row r="50" spans="2:11" x14ac:dyDescent="0.15">
      <c r="B50" s="175" t="s">
        <v>72</v>
      </c>
      <c r="C50" s="175"/>
      <c r="D50" s="388"/>
      <c r="E50" s="388"/>
      <c r="F50" s="388"/>
      <c r="G50" s="234"/>
      <c r="H50" s="234"/>
      <c r="I50" s="234"/>
      <c r="J50" s="234"/>
    </row>
    <row r="51" spans="2:11" x14ac:dyDescent="0.15">
      <c r="B51" s="235" t="s">
        <v>44</v>
      </c>
      <c r="C51" s="180"/>
      <c r="D51" s="282"/>
      <c r="E51" s="283"/>
      <c r="F51" s="284"/>
      <c r="G51" s="311"/>
      <c r="H51" s="312"/>
      <c r="I51" s="312"/>
      <c r="J51" s="312"/>
      <c r="K51" s="48"/>
    </row>
    <row r="52" spans="2:11" ht="12" customHeight="1" x14ac:dyDescent="0.15">
      <c r="B52" s="181"/>
      <c r="C52" s="182"/>
      <c r="D52" s="285"/>
      <c r="E52" s="286"/>
      <c r="F52" s="287"/>
      <c r="G52" s="276"/>
      <c r="H52" s="277"/>
      <c r="I52" s="277"/>
      <c r="J52" s="277"/>
      <c r="K52" s="49"/>
    </row>
    <row r="53" spans="2:11" x14ac:dyDescent="0.15">
      <c r="B53" s="184"/>
      <c r="C53" s="185"/>
      <c r="D53" s="289"/>
      <c r="E53" s="290"/>
      <c r="F53" s="291"/>
      <c r="G53" s="279"/>
      <c r="H53" s="280"/>
      <c r="I53" s="280"/>
      <c r="J53" s="280"/>
      <c r="K53" s="50"/>
    </row>
    <row r="54" spans="2:11" x14ac:dyDescent="0.15">
      <c r="B54" s="159"/>
      <c r="D54" s="234"/>
      <c r="E54" s="234"/>
      <c r="F54" s="234"/>
      <c r="G54" s="234"/>
      <c r="H54" s="234"/>
      <c r="I54" s="234"/>
      <c r="J54" s="234"/>
    </row>
    <row r="55" spans="2:11" x14ac:dyDescent="0.15">
      <c r="B55" s="19" t="s">
        <v>133</v>
      </c>
      <c r="F55" s="47"/>
      <c r="G55" s="226"/>
      <c r="H55" s="226"/>
      <c r="I55" s="226"/>
      <c r="J55" s="148"/>
      <c r="K55" s="148" t="s">
        <v>80</v>
      </c>
    </row>
    <row r="56" spans="2:11" x14ac:dyDescent="0.15">
      <c r="B56" s="403" t="s">
        <v>188</v>
      </c>
      <c r="C56" s="404"/>
      <c r="D56" s="409"/>
      <c r="E56" s="410"/>
      <c r="F56" s="411"/>
      <c r="G56" s="410"/>
      <c r="H56" s="410"/>
      <c r="I56" s="410"/>
      <c r="J56" s="411"/>
      <c r="K56" s="161"/>
    </row>
    <row r="57" spans="2:11" x14ac:dyDescent="0.15">
      <c r="B57" s="405" t="s">
        <v>189</v>
      </c>
      <c r="C57" s="406"/>
      <c r="D57" s="313"/>
      <c r="E57" s="314"/>
      <c r="F57" s="315"/>
      <c r="G57" s="314"/>
      <c r="H57" s="314"/>
      <c r="I57" s="314"/>
      <c r="J57" s="315"/>
      <c r="K57" s="162"/>
    </row>
    <row r="58" spans="2:11" x14ac:dyDescent="0.15">
      <c r="B58" s="405" t="s">
        <v>190</v>
      </c>
      <c r="C58" s="406"/>
      <c r="D58" s="313"/>
      <c r="E58" s="314"/>
      <c r="F58" s="315"/>
      <c r="G58" s="314"/>
      <c r="H58" s="314"/>
      <c r="I58" s="314"/>
      <c r="J58" s="315"/>
      <c r="K58" s="162"/>
    </row>
    <row r="59" spans="2:11" x14ac:dyDescent="0.15">
      <c r="B59" s="407" t="s">
        <v>191</v>
      </c>
      <c r="C59" s="408"/>
      <c r="D59" s="230">
        <f>+D56-D57+D58</f>
        <v>0</v>
      </c>
      <c r="E59" s="362">
        <f t="shared" ref="E59:J59" si="15">+E56-E57+E58</f>
        <v>0</v>
      </c>
      <c r="F59" s="363">
        <f t="shared" si="15"/>
        <v>0</v>
      </c>
      <c r="G59" s="362">
        <f t="shared" si="15"/>
        <v>0</v>
      </c>
      <c r="H59" s="362">
        <f t="shared" si="15"/>
        <v>0</v>
      </c>
      <c r="I59" s="362">
        <f t="shared" si="15"/>
        <v>0</v>
      </c>
      <c r="J59" s="363">
        <f t="shared" si="15"/>
        <v>0</v>
      </c>
      <c r="K59" s="116"/>
    </row>
    <row r="60" spans="2:11" x14ac:dyDescent="0.15">
      <c r="B60" s="405" t="s">
        <v>192</v>
      </c>
      <c r="C60" s="406"/>
      <c r="D60" s="313"/>
      <c r="E60" s="314"/>
      <c r="F60" s="315"/>
      <c r="G60" s="314"/>
      <c r="H60" s="314"/>
      <c r="I60" s="314"/>
      <c r="J60" s="315"/>
      <c r="K60" s="162"/>
    </row>
    <row r="61" spans="2:11" x14ac:dyDescent="0.15">
      <c r="B61" s="405" t="s">
        <v>193</v>
      </c>
      <c r="C61" s="406"/>
      <c r="D61" s="313"/>
      <c r="E61" s="314"/>
      <c r="F61" s="315"/>
      <c r="G61" s="314"/>
      <c r="H61" s="314"/>
      <c r="I61" s="314"/>
      <c r="J61" s="315"/>
      <c r="K61" s="162"/>
    </row>
    <row r="62" spans="2:11" x14ac:dyDescent="0.15">
      <c r="B62" s="407" t="s">
        <v>200</v>
      </c>
      <c r="C62" s="408"/>
      <c r="D62" s="230">
        <f t="shared" ref="D62:J62" si="16">+D59+D60-D61</f>
        <v>0</v>
      </c>
      <c r="E62" s="362">
        <f t="shared" si="16"/>
        <v>0</v>
      </c>
      <c r="F62" s="363">
        <f t="shared" si="16"/>
        <v>0</v>
      </c>
      <c r="G62" s="362">
        <f t="shared" si="16"/>
        <v>0</v>
      </c>
      <c r="H62" s="362">
        <f t="shared" si="16"/>
        <v>0</v>
      </c>
      <c r="I62" s="362">
        <f t="shared" si="16"/>
        <v>0</v>
      </c>
      <c r="J62" s="363">
        <f t="shared" si="16"/>
        <v>0</v>
      </c>
      <c r="K62" s="116"/>
    </row>
    <row r="63" spans="2:11" x14ac:dyDescent="0.15">
      <c r="B63" s="159"/>
      <c r="F63" s="47"/>
      <c r="G63" s="47"/>
      <c r="H63" s="47"/>
      <c r="I63" s="47"/>
      <c r="J63" s="47"/>
    </row>
    <row r="64" spans="2:11" x14ac:dyDescent="0.15">
      <c r="B64" s="159" t="s">
        <v>134</v>
      </c>
      <c r="K64" s="148" t="s">
        <v>80</v>
      </c>
    </row>
    <row r="65" spans="2:11" x14ac:dyDescent="0.15">
      <c r="B65" s="149" t="s">
        <v>135</v>
      </c>
      <c r="C65" s="103"/>
      <c r="D65" s="316"/>
      <c r="E65" s="390"/>
      <c r="F65" s="391"/>
      <c r="G65" s="362">
        <f>+'4.月次損益・資金繰り予定表'!AC87</f>
        <v>0</v>
      </c>
      <c r="H65" s="362">
        <f>+'4.月次損益・資金繰り予定表'!AD87</f>
        <v>0</v>
      </c>
      <c r="I65" s="362">
        <f t="shared" ref="I65:J65" si="17">+H65+I62</f>
        <v>0</v>
      </c>
      <c r="J65" s="363">
        <f t="shared" si="17"/>
        <v>0</v>
      </c>
      <c r="K65" s="116" t="s">
        <v>136</v>
      </c>
    </row>
    <row r="66" spans="2:11" x14ac:dyDescent="0.15">
      <c r="B66" s="45" t="s">
        <v>137</v>
      </c>
      <c r="C66" s="150"/>
      <c r="D66" s="389"/>
      <c r="E66" s="390"/>
      <c r="F66" s="391"/>
      <c r="G66" s="362">
        <f>+F66+G60-G61</f>
        <v>0</v>
      </c>
      <c r="H66" s="362">
        <f t="shared" ref="H66:J66" si="18">+G66+H60-H61</f>
        <v>0</v>
      </c>
      <c r="I66" s="362">
        <f t="shared" si="18"/>
        <v>0</v>
      </c>
      <c r="J66" s="363">
        <f t="shared" si="18"/>
        <v>0</v>
      </c>
      <c r="K66" s="160"/>
    </row>
    <row r="67" spans="2:11" x14ac:dyDescent="0.15">
      <c r="B67" s="151" t="s">
        <v>138</v>
      </c>
      <c r="C67" s="149"/>
      <c r="D67" s="316"/>
      <c r="E67" s="390"/>
      <c r="F67" s="391"/>
      <c r="G67" s="364"/>
      <c r="H67" s="364"/>
      <c r="I67" s="364"/>
      <c r="J67" s="365"/>
      <c r="K67" s="160"/>
    </row>
    <row r="68" spans="2:11" x14ac:dyDescent="0.15">
      <c r="B68" s="151" t="s">
        <v>139</v>
      </c>
      <c r="C68" s="149"/>
      <c r="D68" s="316"/>
      <c r="E68" s="390"/>
      <c r="F68" s="391"/>
      <c r="G68" s="364"/>
      <c r="H68" s="364"/>
      <c r="I68" s="364"/>
      <c r="J68" s="365"/>
      <c r="K68" s="160"/>
    </row>
    <row r="69" spans="2:11" x14ac:dyDescent="0.15">
      <c r="B69" s="151" t="s">
        <v>140</v>
      </c>
      <c r="C69" s="149"/>
      <c r="D69" s="316"/>
      <c r="E69" s="390"/>
      <c r="F69" s="391"/>
      <c r="G69" s="364"/>
      <c r="H69" s="364"/>
      <c r="I69" s="364"/>
      <c r="J69" s="365"/>
      <c r="K69" s="160"/>
    </row>
    <row r="70" spans="2:11" x14ac:dyDescent="0.15">
      <c r="B70" s="45" t="s">
        <v>141</v>
      </c>
      <c r="C70" s="150"/>
      <c r="D70" s="316"/>
      <c r="E70" s="390"/>
      <c r="F70" s="391"/>
      <c r="G70" s="362">
        <f>+F70+G37</f>
        <v>0</v>
      </c>
      <c r="H70" s="362">
        <f t="shared" ref="H70:J70" si="19">+G70+H37</f>
        <v>0</v>
      </c>
      <c r="I70" s="362">
        <f t="shared" si="19"/>
        <v>0</v>
      </c>
      <c r="J70" s="363">
        <f t="shared" si="19"/>
        <v>0</v>
      </c>
      <c r="K70" s="160" t="s">
        <v>142</v>
      </c>
    </row>
  </sheetData>
  <mergeCells count="1">
    <mergeCell ref="K3:K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95" orientation="landscape" cellComments="asDisplayed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99"/>
    <pageSetUpPr fitToPage="1"/>
  </sheetPr>
  <dimension ref="B1:AE96"/>
  <sheetViews>
    <sheetView showGridLines="0" view="pageBreakPreview" zoomScale="90" zoomScaleNormal="90" zoomScaleSheetLayoutView="90" workbookViewId="0">
      <pane xSplit="3" ySplit="6" topLeftCell="D7" activePane="bottomRight" state="frozen"/>
      <selection activeCell="P20" sqref="P20"/>
      <selection pane="topRight" activeCell="P20" sqref="P20"/>
      <selection pane="bottomLeft" activeCell="P20" sqref="P20"/>
      <selection pane="bottomRight"/>
    </sheetView>
  </sheetViews>
  <sheetFormatPr defaultColWidth="8.875" defaultRowHeight="12.75" x14ac:dyDescent="0.15"/>
  <cols>
    <col min="1" max="1" width="1.5" style="57" customWidth="1"/>
    <col min="2" max="2" width="6.125" style="57" customWidth="1"/>
    <col min="3" max="3" width="26.625" style="57" customWidth="1"/>
    <col min="4" max="4" width="8.75" style="57" customWidth="1"/>
    <col min="5" max="5" width="8.75" style="58" customWidth="1"/>
    <col min="6" max="6" width="8.75" style="59" customWidth="1"/>
    <col min="7" max="8" width="8.75" style="60" customWidth="1"/>
    <col min="9" max="15" width="8.75" style="59" customWidth="1"/>
    <col min="16" max="16" width="8.75" style="57" customWidth="1"/>
    <col min="17" max="17" width="8.75" style="58" customWidth="1"/>
    <col min="18" max="18" width="8.75" style="59" customWidth="1"/>
    <col min="19" max="20" width="8.75" style="60" customWidth="1"/>
    <col min="21" max="27" width="8.75" style="59" customWidth="1"/>
    <col min="28" max="28" width="2.75" style="57" customWidth="1"/>
    <col min="29" max="30" width="10" style="59" customWidth="1"/>
    <col min="31" max="31" width="3" style="57" customWidth="1"/>
    <col min="32" max="16384" width="8.875" style="57"/>
  </cols>
  <sheetData>
    <row r="1" spans="2:30" ht="9" customHeight="1" x14ac:dyDescent="0.15"/>
    <row r="2" spans="2:30" x14ac:dyDescent="0.15">
      <c r="B2" s="99" t="s">
        <v>143</v>
      </c>
    </row>
    <row r="3" spans="2:30" x14ac:dyDescent="0.15">
      <c r="B3" s="99" t="s">
        <v>26</v>
      </c>
      <c r="AC3" s="505"/>
      <c r="AD3" s="505"/>
    </row>
    <row r="4" spans="2:30" ht="13.5" customHeight="1" x14ac:dyDescent="0.15">
      <c r="B4" s="513" t="s">
        <v>144</v>
      </c>
      <c r="C4" s="514"/>
      <c r="D4" s="508" t="str">
        <f>+'基礎情報（入力データ）'!E11&amp;"（"&amp;'基礎情報（入力データ）'!E12&amp;"期）"</f>
        <v>計画0期（2024/3期）</v>
      </c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10"/>
      <c r="P4" s="508" t="str">
        <f>+'基礎情報（入力データ）'!F11&amp;"（"&amp;'基礎情報（入力データ）'!F12&amp;"期）"</f>
        <v>計画1期（2025/3期）</v>
      </c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10"/>
      <c r="AC4" s="506" t="s">
        <v>145</v>
      </c>
      <c r="AD4" s="507"/>
    </row>
    <row r="5" spans="2:30" x14ac:dyDescent="0.15">
      <c r="B5" s="515"/>
      <c r="C5" s="516"/>
      <c r="D5" s="519" t="s">
        <v>146</v>
      </c>
      <c r="E5" s="520"/>
      <c r="F5" s="520"/>
      <c r="G5" s="520"/>
      <c r="H5" s="520"/>
      <c r="I5" s="521"/>
      <c r="J5" s="522" t="s">
        <v>147</v>
      </c>
      <c r="K5" s="523"/>
      <c r="L5" s="523"/>
      <c r="M5" s="523"/>
      <c r="N5" s="523"/>
      <c r="O5" s="524"/>
      <c r="P5" s="522" t="s">
        <v>148</v>
      </c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4"/>
      <c r="AC5" s="215" t="str">
        <f>'基礎情報（入力データ）'!E11</f>
        <v>計画0期</v>
      </c>
      <c r="AD5" s="216" t="str">
        <f>'基礎情報（入力データ）'!F11</f>
        <v>計画1期</v>
      </c>
    </row>
    <row r="6" spans="2:30" x14ac:dyDescent="0.15">
      <c r="B6" s="517"/>
      <c r="C6" s="518"/>
      <c r="D6" s="453">
        <v>45017</v>
      </c>
      <c r="E6" s="454">
        <v>45047</v>
      </c>
      <c r="F6" s="454">
        <v>45078</v>
      </c>
      <c r="G6" s="454">
        <v>45108</v>
      </c>
      <c r="H6" s="454">
        <v>45139</v>
      </c>
      <c r="I6" s="455">
        <v>45170</v>
      </c>
      <c r="J6" s="453">
        <v>45200</v>
      </c>
      <c r="K6" s="454">
        <v>45231</v>
      </c>
      <c r="L6" s="454">
        <v>45261</v>
      </c>
      <c r="M6" s="454">
        <v>45292</v>
      </c>
      <c r="N6" s="454">
        <v>45323</v>
      </c>
      <c r="O6" s="455">
        <v>45352</v>
      </c>
      <c r="P6" s="453">
        <v>45383</v>
      </c>
      <c r="Q6" s="454">
        <v>45413</v>
      </c>
      <c r="R6" s="454">
        <v>45444</v>
      </c>
      <c r="S6" s="454">
        <v>45474</v>
      </c>
      <c r="T6" s="454">
        <v>45505</v>
      </c>
      <c r="U6" s="454">
        <v>45536</v>
      </c>
      <c r="V6" s="454">
        <v>45566</v>
      </c>
      <c r="W6" s="454">
        <v>45597</v>
      </c>
      <c r="X6" s="454">
        <v>45627</v>
      </c>
      <c r="Y6" s="454">
        <v>45658</v>
      </c>
      <c r="Z6" s="454">
        <v>45689</v>
      </c>
      <c r="AA6" s="455">
        <v>45717</v>
      </c>
      <c r="AC6" s="217" t="str">
        <f>'基礎情報（入力データ）'!E12&amp;"期"</f>
        <v>2024/3期</v>
      </c>
      <c r="AD6" s="218" t="str">
        <f>'基礎情報（入力データ）'!F12&amp;"期"</f>
        <v>2025/3期</v>
      </c>
    </row>
    <row r="7" spans="2:30" x14ac:dyDescent="0.15">
      <c r="B7" s="149" t="s">
        <v>114</v>
      </c>
      <c r="C7" s="116"/>
      <c r="D7" s="317"/>
      <c r="E7" s="318"/>
      <c r="F7" s="318"/>
      <c r="G7" s="318"/>
      <c r="H7" s="318"/>
      <c r="I7" s="319"/>
      <c r="J7" s="317"/>
      <c r="K7" s="318"/>
      <c r="L7" s="318"/>
      <c r="M7" s="318"/>
      <c r="N7" s="318"/>
      <c r="O7" s="319"/>
      <c r="P7" s="317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9"/>
      <c r="AC7" s="201">
        <f>SUM(D7:O7)</f>
        <v>0</v>
      </c>
      <c r="AD7" s="202">
        <f>SUM(P7:AA7)</f>
        <v>0</v>
      </c>
    </row>
    <row r="8" spans="2:30" x14ac:dyDescent="0.15">
      <c r="B8" s="46"/>
      <c r="C8" s="48" t="s">
        <v>115</v>
      </c>
      <c r="D8" s="320"/>
      <c r="E8" s="321"/>
      <c r="F8" s="321"/>
      <c r="G8" s="321"/>
      <c r="H8" s="321"/>
      <c r="I8" s="322"/>
      <c r="J8" s="320"/>
      <c r="K8" s="321"/>
      <c r="L8" s="321"/>
      <c r="M8" s="321"/>
      <c r="N8" s="321"/>
      <c r="O8" s="322"/>
      <c r="P8" s="320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2"/>
      <c r="AC8" s="203">
        <f t="shared" ref="AC8:AC15" si="0">SUM(D8:O8)</f>
        <v>0</v>
      </c>
      <c r="AD8" s="108">
        <f t="shared" ref="AD8:AD15" si="1">SUM(P8:AA8)</f>
        <v>0</v>
      </c>
    </row>
    <row r="9" spans="2:30" x14ac:dyDescent="0.15">
      <c r="B9" s="44"/>
      <c r="C9" s="49" t="s">
        <v>35</v>
      </c>
      <c r="D9" s="323"/>
      <c r="E9" s="324"/>
      <c r="F9" s="324"/>
      <c r="G9" s="324"/>
      <c r="H9" s="324"/>
      <c r="I9" s="325"/>
      <c r="J9" s="323"/>
      <c r="K9" s="324"/>
      <c r="L9" s="324"/>
      <c r="M9" s="324"/>
      <c r="N9" s="324"/>
      <c r="O9" s="325"/>
      <c r="P9" s="323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5"/>
      <c r="AC9" s="204">
        <f t="shared" si="0"/>
        <v>0</v>
      </c>
      <c r="AD9" s="104">
        <f t="shared" si="1"/>
        <v>0</v>
      </c>
    </row>
    <row r="10" spans="2:30" x14ac:dyDescent="0.15">
      <c r="B10" s="44"/>
      <c r="C10" s="168" t="s">
        <v>37</v>
      </c>
      <c r="D10" s="323"/>
      <c r="E10" s="324"/>
      <c r="F10" s="324"/>
      <c r="G10" s="324"/>
      <c r="H10" s="324"/>
      <c r="I10" s="325"/>
      <c r="J10" s="323"/>
      <c r="K10" s="324"/>
      <c r="L10" s="324"/>
      <c r="M10" s="324"/>
      <c r="N10" s="324"/>
      <c r="O10" s="325"/>
      <c r="P10" s="323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5"/>
      <c r="AC10" s="204">
        <f t="shared" si="0"/>
        <v>0</v>
      </c>
      <c r="AD10" s="104">
        <f t="shared" si="1"/>
        <v>0</v>
      </c>
    </row>
    <row r="11" spans="2:30" x14ac:dyDescent="0.15">
      <c r="B11" s="44"/>
      <c r="C11" s="168" t="s">
        <v>40</v>
      </c>
      <c r="D11" s="323"/>
      <c r="E11" s="324"/>
      <c r="F11" s="324"/>
      <c r="G11" s="324"/>
      <c r="H11" s="324"/>
      <c r="I11" s="325"/>
      <c r="J11" s="323"/>
      <c r="K11" s="324"/>
      <c r="L11" s="324"/>
      <c r="M11" s="324"/>
      <c r="N11" s="324"/>
      <c r="O11" s="325"/>
      <c r="P11" s="323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5"/>
      <c r="AC11" s="204">
        <f t="shared" si="0"/>
        <v>0</v>
      </c>
      <c r="AD11" s="104">
        <f t="shared" si="1"/>
        <v>0</v>
      </c>
    </row>
    <row r="12" spans="2:30" x14ac:dyDescent="0.15">
      <c r="B12" s="44"/>
      <c r="C12" s="168" t="s">
        <v>42</v>
      </c>
      <c r="D12" s="323"/>
      <c r="E12" s="324"/>
      <c r="F12" s="324"/>
      <c r="G12" s="324"/>
      <c r="H12" s="324"/>
      <c r="I12" s="325"/>
      <c r="J12" s="323"/>
      <c r="K12" s="324"/>
      <c r="L12" s="324"/>
      <c r="M12" s="324"/>
      <c r="N12" s="324"/>
      <c r="O12" s="325"/>
      <c r="P12" s="323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5"/>
      <c r="AC12" s="204">
        <f t="shared" si="0"/>
        <v>0</v>
      </c>
      <c r="AD12" s="104">
        <f t="shared" si="1"/>
        <v>0</v>
      </c>
    </row>
    <row r="13" spans="2:30" x14ac:dyDescent="0.15">
      <c r="B13" s="44"/>
      <c r="C13" s="168" t="s">
        <v>43</v>
      </c>
      <c r="D13" s="323"/>
      <c r="E13" s="324"/>
      <c r="F13" s="324"/>
      <c r="G13" s="324"/>
      <c r="H13" s="324"/>
      <c r="I13" s="325"/>
      <c r="J13" s="323"/>
      <c r="K13" s="324"/>
      <c r="L13" s="324"/>
      <c r="M13" s="324"/>
      <c r="N13" s="324"/>
      <c r="O13" s="325"/>
      <c r="P13" s="323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5"/>
      <c r="AC13" s="204">
        <f t="shared" si="0"/>
        <v>0</v>
      </c>
      <c r="AD13" s="104">
        <f t="shared" si="1"/>
        <v>0</v>
      </c>
    </row>
    <row r="14" spans="2:30" x14ac:dyDescent="0.15">
      <c r="B14" s="44"/>
      <c r="C14" s="174" t="s">
        <v>44</v>
      </c>
      <c r="D14" s="326"/>
      <c r="E14" s="327"/>
      <c r="F14" s="327"/>
      <c r="G14" s="327"/>
      <c r="H14" s="327"/>
      <c r="I14" s="328"/>
      <c r="J14" s="326"/>
      <c r="K14" s="327"/>
      <c r="L14" s="327"/>
      <c r="M14" s="327"/>
      <c r="N14" s="327"/>
      <c r="O14" s="328"/>
      <c r="P14" s="326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8"/>
      <c r="AC14" s="205">
        <f t="shared" si="0"/>
        <v>0</v>
      </c>
      <c r="AD14" s="170">
        <f t="shared" si="1"/>
        <v>0</v>
      </c>
    </row>
    <row r="15" spans="2:30" x14ac:dyDescent="0.15">
      <c r="B15" s="44"/>
      <c r="C15" s="50"/>
      <c r="D15" s="329"/>
      <c r="E15" s="330"/>
      <c r="F15" s="330"/>
      <c r="G15" s="330"/>
      <c r="H15" s="330"/>
      <c r="I15" s="331"/>
      <c r="J15" s="329"/>
      <c r="K15" s="330"/>
      <c r="L15" s="330"/>
      <c r="M15" s="330"/>
      <c r="N15" s="330"/>
      <c r="O15" s="331"/>
      <c r="P15" s="329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1"/>
      <c r="AC15" s="206">
        <f t="shared" si="0"/>
        <v>0</v>
      </c>
      <c r="AD15" s="105">
        <f t="shared" si="1"/>
        <v>0</v>
      </c>
    </row>
    <row r="16" spans="2:30" x14ac:dyDescent="0.15">
      <c r="B16" s="45" t="s">
        <v>116</v>
      </c>
      <c r="C16" s="116"/>
      <c r="D16" s="207">
        <f t="shared" ref="D16:AA16" si="2">SUM(D8:D15)</f>
        <v>0</v>
      </c>
      <c r="E16" s="106">
        <f t="shared" si="2"/>
        <v>0</v>
      </c>
      <c r="F16" s="106">
        <f t="shared" si="2"/>
        <v>0</v>
      </c>
      <c r="G16" s="106">
        <f t="shared" si="2"/>
        <v>0</v>
      </c>
      <c r="H16" s="106">
        <f t="shared" si="2"/>
        <v>0</v>
      </c>
      <c r="I16" s="107">
        <f t="shared" si="2"/>
        <v>0</v>
      </c>
      <c r="J16" s="207">
        <f t="shared" si="2"/>
        <v>0</v>
      </c>
      <c r="K16" s="106">
        <f t="shared" si="2"/>
        <v>0</v>
      </c>
      <c r="L16" s="106">
        <f t="shared" si="2"/>
        <v>0</v>
      </c>
      <c r="M16" s="106">
        <f t="shared" si="2"/>
        <v>0</v>
      </c>
      <c r="N16" s="106">
        <f t="shared" si="2"/>
        <v>0</v>
      </c>
      <c r="O16" s="107">
        <f t="shared" si="2"/>
        <v>0</v>
      </c>
      <c r="P16" s="207">
        <f t="shared" si="2"/>
        <v>0</v>
      </c>
      <c r="Q16" s="106">
        <f t="shared" si="2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  <c r="W16" s="106">
        <f t="shared" si="2"/>
        <v>0</v>
      </c>
      <c r="X16" s="106">
        <f t="shared" si="2"/>
        <v>0</v>
      </c>
      <c r="Y16" s="106">
        <f t="shared" si="2"/>
        <v>0</v>
      </c>
      <c r="Z16" s="106">
        <f t="shared" si="2"/>
        <v>0</v>
      </c>
      <c r="AA16" s="107">
        <f t="shared" si="2"/>
        <v>0</v>
      </c>
      <c r="AC16" s="207">
        <f>SUM(AC8:AC15)</f>
        <v>0</v>
      </c>
      <c r="AD16" s="107">
        <f>SUM(AD8:AD15)</f>
        <v>0</v>
      </c>
    </row>
    <row r="17" spans="2:30" x14ac:dyDescent="0.15">
      <c r="B17" s="42" t="s">
        <v>117</v>
      </c>
      <c r="C17" s="117"/>
      <c r="D17" s="208">
        <f t="shared" ref="D17:AA17" si="3">+D7-D16</f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0</v>
      </c>
      <c r="I17" s="110">
        <f t="shared" si="3"/>
        <v>0</v>
      </c>
      <c r="J17" s="208">
        <f t="shared" si="3"/>
        <v>0</v>
      </c>
      <c r="K17" s="109">
        <f t="shared" si="3"/>
        <v>0</v>
      </c>
      <c r="L17" s="109">
        <f t="shared" si="3"/>
        <v>0</v>
      </c>
      <c r="M17" s="109">
        <f t="shared" si="3"/>
        <v>0</v>
      </c>
      <c r="N17" s="109">
        <f t="shared" si="3"/>
        <v>0</v>
      </c>
      <c r="O17" s="110">
        <f t="shared" si="3"/>
        <v>0</v>
      </c>
      <c r="P17" s="208">
        <f t="shared" si="3"/>
        <v>0</v>
      </c>
      <c r="Q17" s="109">
        <f t="shared" si="3"/>
        <v>0</v>
      </c>
      <c r="R17" s="109">
        <f t="shared" si="3"/>
        <v>0</v>
      </c>
      <c r="S17" s="109">
        <f t="shared" si="3"/>
        <v>0</v>
      </c>
      <c r="T17" s="109">
        <f t="shared" si="3"/>
        <v>0</v>
      </c>
      <c r="U17" s="109">
        <f t="shared" si="3"/>
        <v>0</v>
      </c>
      <c r="V17" s="109">
        <f t="shared" si="3"/>
        <v>0</v>
      </c>
      <c r="W17" s="109">
        <f t="shared" si="3"/>
        <v>0</v>
      </c>
      <c r="X17" s="109">
        <f t="shared" si="3"/>
        <v>0</v>
      </c>
      <c r="Y17" s="109">
        <f t="shared" si="3"/>
        <v>0</v>
      </c>
      <c r="Z17" s="109">
        <f t="shared" si="3"/>
        <v>0</v>
      </c>
      <c r="AA17" s="110">
        <f t="shared" si="3"/>
        <v>0</v>
      </c>
      <c r="AC17" s="208">
        <f>+AC7-AC16</f>
        <v>0</v>
      </c>
      <c r="AD17" s="110">
        <f>+AD7-AD16</f>
        <v>0</v>
      </c>
    </row>
    <row r="18" spans="2:30" x14ac:dyDescent="0.15">
      <c r="B18" s="42" t="s">
        <v>118</v>
      </c>
      <c r="C18" s="117"/>
      <c r="D18" s="209" t="e">
        <f t="shared" ref="D18:AA18" si="4">+D17/D7</f>
        <v>#DIV/0!</v>
      </c>
      <c r="E18" s="210" t="e">
        <f t="shared" si="4"/>
        <v>#DIV/0!</v>
      </c>
      <c r="F18" s="210" t="e">
        <f t="shared" si="4"/>
        <v>#DIV/0!</v>
      </c>
      <c r="G18" s="210" t="e">
        <f t="shared" si="4"/>
        <v>#DIV/0!</v>
      </c>
      <c r="H18" s="210" t="e">
        <f t="shared" si="4"/>
        <v>#DIV/0!</v>
      </c>
      <c r="I18" s="211" t="e">
        <f t="shared" si="4"/>
        <v>#DIV/0!</v>
      </c>
      <c r="J18" s="209" t="e">
        <f t="shared" si="4"/>
        <v>#DIV/0!</v>
      </c>
      <c r="K18" s="210" t="e">
        <f t="shared" si="4"/>
        <v>#DIV/0!</v>
      </c>
      <c r="L18" s="210" t="e">
        <f t="shared" si="4"/>
        <v>#DIV/0!</v>
      </c>
      <c r="M18" s="210" t="e">
        <f t="shared" si="4"/>
        <v>#DIV/0!</v>
      </c>
      <c r="N18" s="210" t="e">
        <f t="shared" si="4"/>
        <v>#DIV/0!</v>
      </c>
      <c r="O18" s="211" t="e">
        <f t="shared" si="4"/>
        <v>#DIV/0!</v>
      </c>
      <c r="P18" s="209" t="e">
        <f t="shared" si="4"/>
        <v>#DIV/0!</v>
      </c>
      <c r="Q18" s="210" t="e">
        <f t="shared" si="4"/>
        <v>#DIV/0!</v>
      </c>
      <c r="R18" s="210" t="e">
        <f t="shared" si="4"/>
        <v>#DIV/0!</v>
      </c>
      <c r="S18" s="210" t="e">
        <f t="shared" si="4"/>
        <v>#DIV/0!</v>
      </c>
      <c r="T18" s="210" t="e">
        <f t="shared" si="4"/>
        <v>#DIV/0!</v>
      </c>
      <c r="U18" s="210" t="e">
        <f t="shared" si="4"/>
        <v>#DIV/0!</v>
      </c>
      <c r="V18" s="210" t="e">
        <f t="shared" si="4"/>
        <v>#DIV/0!</v>
      </c>
      <c r="W18" s="210" t="e">
        <f t="shared" si="4"/>
        <v>#DIV/0!</v>
      </c>
      <c r="X18" s="210" t="e">
        <f t="shared" si="4"/>
        <v>#DIV/0!</v>
      </c>
      <c r="Y18" s="210" t="e">
        <f t="shared" si="4"/>
        <v>#DIV/0!</v>
      </c>
      <c r="Z18" s="210" t="e">
        <f t="shared" si="4"/>
        <v>#DIV/0!</v>
      </c>
      <c r="AA18" s="211" t="e">
        <f t="shared" si="4"/>
        <v>#DIV/0!</v>
      </c>
      <c r="AC18" s="209" t="e">
        <f>+AC17/AC7</f>
        <v>#DIV/0!</v>
      </c>
      <c r="AD18" s="211" t="e">
        <f>+AD17/AD7</f>
        <v>#DIV/0!</v>
      </c>
    </row>
    <row r="19" spans="2:30" x14ac:dyDescent="0.15">
      <c r="B19" s="46"/>
      <c r="C19" s="48" t="s">
        <v>119</v>
      </c>
      <c r="D19" s="320"/>
      <c r="E19" s="321"/>
      <c r="F19" s="321"/>
      <c r="G19" s="321"/>
      <c r="H19" s="321"/>
      <c r="I19" s="322"/>
      <c r="J19" s="320"/>
      <c r="K19" s="321"/>
      <c r="L19" s="321"/>
      <c r="M19" s="321"/>
      <c r="N19" s="321"/>
      <c r="O19" s="322"/>
      <c r="P19" s="320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2"/>
      <c r="AC19" s="203">
        <f t="shared" ref="AC19:AC24" si="5">SUM(D19:O19)</f>
        <v>0</v>
      </c>
      <c r="AD19" s="108">
        <f t="shared" ref="AD19:AD24" si="6">SUM(P19:AA19)</f>
        <v>0</v>
      </c>
    </row>
    <row r="20" spans="2:30" x14ac:dyDescent="0.15">
      <c r="B20" s="44"/>
      <c r="C20" s="49" t="s">
        <v>120</v>
      </c>
      <c r="D20" s="323"/>
      <c r="E20" s="324"/>
      <c r="F20" s="324"/>
      <c r="G20" s="324"/>
      <c r="H20" s="324"/>
      <c r="I20" s="325"/>
      <c r="J20" s="323"/>
      <c r="K20" s="324"/>
      <c r="L20" s="324"/>
      <c r="M20" s="324"/>
      <c r="N20" s="324"/>
      <c r="O20" s="325"/>
      <c r="P20" s="323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5"/>
      <c r="AC20" s="204">
        <f t="shared" si="5"/>
        <v>0</v>
      </c>
      <c r="AD20" s="104">
        <f t="shared" si="6"/>
        <v>0</v>
      </c>
    </row>
    <row r="21" spans="2:30" x14ac:dyDescent="0.15">
      <c r="B21" s="44"/>
      <c r="C21" s="168" t="s">
        <v>40</v>
      </c>
      <c r="D21" s="323"/>
      <c r="E21" s="324"/>
      <c r="F21" s="324"/>
      <c r="G21" s="324"/>
      <c r="H21" s="324"/>
      <c r="I21" s="325"/>
      <c r="J21" s="323"/>
      <c r="K21" s="324"/>
      <c r="L21" s="324"/>
      <c r="M21" s="324"/>
      <c r="N21" s="324"/>
      <c r="O21" s="325"/>
      <c r="P21" s="323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5"/>
      <c r="AC21" s="204">
        <f t="shared" si="5"/>
        <v>0</v>
      </c>
      <c r="AD21" s="104">
        <f t="shared" si="6"/>
        <v>0</v>
      </c>
    </row>
    <row r="22" spans="2:30" x14ac:dyDescent="0.15">
      <c r="B22" s="44"/>
      <c r="C22" s="49" t="s">
        <v>121</v>
      </c>
      <c r="D22" s="323"/>
      <c r="E22" s="324"/>
      <c r="F22" s="324"/>
      <c r="G22" s="324"/>
      <c r="H22" s="324"/>
      <c r="I22" s="325"/>
      <c r="J22" s="323"/>
      <c r="K22" s="324"/>
      <c r="L22" s="324"/>
      <c r="M22" s="324"/>
      <c r="N22" s="324"/>
      <c r="O22" s="325"/>
      <c r="P22" s="323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5"/>
      <c r="AC22" s="204">
        <f t="shared" si="5"/>
        <v>0</v>
      </c>
      <c r="AD22" s="104">
        <f t="shared" si="6"/>
        <v>0</v>
      </c>
    </row>
    <row r="23" spans="2:30" x14ac:dyDescent="0.15">
      <c r="B23" s="44"/>
      <c r="C23" s="174" t="s">
        <v>44</v>
      </c>
      <c r="D23" s="323"/>
      <c r="E23" s="324"/>
      <c r="F23" s="324"/>
      <c r="G23" s="324"/>
      <c r="H23" s="324"/>
      <c r="I23" s="325"/>
      <c r="J23" s="323"/>
      <c r="K23" s="324"/>
      <c r="L23" s="324"/>
      <c r="M23" s="324"/>
      <c r="N23" s="324"/>
      <c r="O23" s="325"/>
      <c r="P23" s="323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5"/>
      <c r="AC23" s="204">
        <f t="shared" si="5"/>
        <v>0</v>
      </c>
      <c r="AD23" s="104">
        <f t="shared" si="6"/>
        <v>0</v>
      </c>
    </row>
    <row r="24" spans="2:30" x14ac:dyDescent="0.15">
      <c r="B24" s="44"/>
      <c r="C24" s="50"/>
      <c r="D24" s="329"/>
      <c r="E24" s="330"/>
      <c r="F24" s="330"/>
      <c r="G24" s="330"/>
      <c r="H24" s="330"/>
      <c r="I24" s="331"/>
      <c r="J24" s="329"/>
      <c r="K24" s="330"/>
      <c r="L24" s="330"/>
      <c r="M24" s="330"/>
      <c r="N24" s="330"/>
      <c r="O24" s="331"/>
      <c r="P24" s="329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1"/>
      <c r="AC24" s="206">
        <f t="shared" si="5"/>
        <v>0</v>
      </c>
      <c r="AD24" s="105">
        <f t="shared" si="6"/>
        <v>0</v>
      </c>
    </row>
    <row r="25" spans="2:30" x14ac:dyDescent="0.15">
      <c r="B25" s="169" t="s">
        <v>51</v>
      </c>
      <c r="C25" s="116"/>
      <c r="D25" s="207">
        <f t="shared" ref="D25:AA25" si="7">SUM(D19:D24)</f>
        <v>0</v>
      </c>
      <c r="E25" s="106">
        <f t="shared" si="7"/>
        <v>0</v>
      </c>
      <c r="F25" s="106">
        <f t="shared" si="7"/>
        <v>0</v>
      </c>
      <c r="G25" s="106">
        <f t="shared" si="7"/>
        <v>0</v>
      </c>
      <c r="H25" s="106">
        <f t="shared" si="7"/>
        <v>0</v>
      </c>
      <c r="I25" s="107">
        <f t="shared" si="7"/>
        <v>0</v>
      </c>
      <c r="J25" s="207">
        <f t="shared" si="7"/>
        <v>0</v>
      </c>
      <c r="K25" s="106">
        <f t="shared" si="7"/>
        <v>0</v>
      </c>
      <c r="L25" s="106">
        <f t="shared" si="7"/>
        <v>0</v>
      </c>
      <c r="M25" s="106">
        <f t="shared" si="7"/>
        <v>0</v>
      </c>
      <c r="N25" s="106">
        <f t="shared" si="7"/>
        <v>0</v>
      </c>
      <c r="O25" s="107">
        <f t="shared" si="7"/>
        <v>0</v>
      </c>
      <c r="P25" s="207">
        <f t="shared" si="7"/>
        <v>0</v>
      </c>
      <c r="Q25" s="106">
        <f t="shared" si="7"/>
        <v>0</v>
      </c>
      <c r="R25" s="106">
        <f t="shared" si="7"/>
        <v>0</v>
      </c>
      <c r="S25" s="106">
        <f t="shared" si="7"/>
        <v>0</v>
      </c>
      <c r="T25" s="106">
        <f t="shared" si="7"/>
        <v>0</v>
      </c>
      <c r="U25" s="106">
        <f t="shared" si="7"/>
        <v>0</v>
      </c>
      <c r="V25" s="106">
        <f t="shared" si="7"/>
        <v>0</v>
      </c>
      <c r="W25" s="106">
        <f t="shared" si="7"/>
        <v>0</v>
      </c>
      <c r="X25" s="106">
        <f t="shared" si="7"/>
        <v>0</v>
      </c>
      <c r="Y25" s="106">
        <f t="shared" si="7"/>
        <v>0</v>
      </c>
      <c r="Z25" s="106">
        <f t="shared" si="7"/>
        <v>0</v>
      </c>
      <c r="AA25" s="107">
        <f t="shared" si="7"/>
        <v>0</v>
      </c>
      <c r="AC25" s="207">
        <f>SUM(AC19:AC24)</f>
        <v>0</v>
      </c>
      <c r="AD25" s="107">
        <f>SUM(AD19:AD24)</f>
        <v>0</v>
      </c>
    </row>
    <row r="26" spans="2:30" x14ac:dyDescent="0.15">
      <c r="B26" s="42" t="s">
        <v>122</v>
      </c>
      <c r="C26" s="117"/>
      <c r="D26" s="208">
        <f t="shared" ref="D26:AA26" si="8">+D17-D25</f>
        <v>0</v>
      </c>
      <c r="E26" s="109">
        <f t="shared" si="8"/>
        <v>0</v>
      </c>
      <c r="F26" s="109">
        <f t="shared" si="8"/>
        <v>0</v>
      </c>
      <c r="G26" s="109">
        <f t="shared" si="8"/>
        <v>0</v>
      </c>
      <c r="H26" s="109">
        <f t="shared" si="8"/>
        <v>0</v>
      </c>
      <c r="I26" s="110">
        <f t="shared" si="8"/>
        <v>0</v>
      </c>
      <c r="J26" s="208">
        <f t="shared" si="8"/>
        <v>0</v>
      </c>
      <c r="K26" s="109">
        <f t="shared" si="8"/>
        <v>0</v>
      </c>
      <c r="L26" s="109">
        <f t="shared" si="8"/>
        <v>0</v>
      </c>
      <c r="M26" s="109">
        <f t="shared" si="8"/>
        <v>0</v>
      </c>
      <c r="N26" s="109">
        <f t="shared" si="8"/>
        <v>0</v>
      </c>
      <c r="O26" s="110">
        <f t="shared" si="8"/>
        <v>0</v>
      </c>
      <c r="P26" s="208">
        <f t="shared" si="8"/>
        <v>0</v>
      </c>
      <c r="Q26" s="109">
        <f t="shared" si="8"/>
        <v>0</v>
      </c>
      <c r="R26" s="109">
        <f t="shared" si="8"/>
        <v>0</v>
      </c>
      <c r="S26" s="109">
        <f t="shared" si="8"/>
        <v>0</v>
      </c>
      <c r="T26" s="109">
        <f t="shared" si="8"/>
        <v>0</v>
      </c>
      <c r="U26" s="109">
        <f t="shared" si="8"/>
        <v>0</v>
      </c>
      <c r="V26" s="109">
        <f t="shared" si="8"/>
        <v>0</v>
      </c>
      <c r="W26" s="109">
        <f t="shared" si="8"/>
        <v>0</v>
      </c>
      <c r="X26" s="109">
        <f t="shared" si="8"/>
        <v>0</v>
      </c>
      <c r="Y26" s="109">
        <f t="shared" si="8"/>
        <v>0</v>
      </c>
      <c r="Z26" s="109">
        <f t="shared" si="8"/>
        <v>0</v>
      </c>
      <c r="AA26" s="110">
        <f t="shared" si="8"/>
        <v>0</v>
      </c>
      <c r="AC26" s="208">
        <f>+AC17-AC25</f>
        <v>0</v>
      </c>
      <c r="AD26" s="110">
        <f>+AD17-AD25</f>
        <v>0</v>
      </c>
    </row>
    <row r="27" spans="2:30" x14ac:dyDescent="0.15">
      <c r="B27" s="42" t="s">
        <v>123</v>
      </c>
      <c r="C27" s="117"/>
      <c r="D27" s="209" t="e">
        <f t="shared" ref="D27:AA27" si="9">+D26/D7</f>
        <v>#DIV/0!</v>
      </c>
      <c r="E27" s="210" t="e">
        <f t="shared" si="9"/>
        <v>#DIV/0!</v>
      </c>
      <c r="F27" s="210" t="e">
        <f t="shared" si="9"/>
        <v>#DIV/0!</v>
      </c>
      <c r="G27" s="210" t="e">
        <f t="shared" si="9"/>
        <v>#DIV/0!</v>
      </c>
      <c r="H27" s="210" t="e">
        <f t="shared" si="9"/>
        <v>#DIV/0!</v>
      </c>
      <c r="I27" s="211" t="e">
        <f t="shared" si="9"/>
        <v>#DIV/0!</v>
      </c>
      <c r="J27" s="209" t="e">
        <f t="shared" si="9"/>
        <v>#DIV/0!</v>
      </c>
      <c r="K27" s="210" t="e">
        <f t="shared" si="9"/>
        <v>#DIV/0!</v>
      </c>
      <c r="L27" s="210" t="e">
        <f t="shared" si="9"/>
        <v>#DIV/0!</v>
      </c>
      <c r="M27" s="210" t="e">
        <f t="shared" si="9"/>
        <v>#DIV/0!</v>
      </c>
      <c r="N27" s="210" t="e">
        <f t="shared" si="9"/>
        <v>#DIV/0!</v>
      </c>
      <c r="O27" s="211" t="e">
        <f t="shared" si="9"/>
        <v>#DIV/0!</v>
      </c>
      <c r="P27" s="209" t="e">
        <f t="shared" si="9"/>
        <v>#DIV/0!</v>
      </c>
      <c r="Q27" s="210" t="e">
        <f t="shared" si="9"/>
        <v>#DIV/0!</v>
      </c>
      <c r="R27" s="210" t="e">
        <f t="shared" si="9"/>
        <v>#DIV/0!</v>
      </c>
      <c r="S27" s="210" t="e">
        <f t="shared" si="9"/>
        <v>#DIV/0!</v>
      </c>
      <c r="T27" s="210" t="e">
        <f t="shared" si="9"/>
        <v>#DIV/0!</v>
      </c>
      <c r="U27" s="210" t="e">
        <f t="shared" si="9"/>
        <v>#DIV/0!</v>
      </c>
      <c r="V27" s="210" t="e">
        <f t="shared" si="9"/>
        <v>#DIV/0!</v>
      </c>
      <c r="W27" s="210" t="e">
        <f t="shared" si="9"/>
        <v>#DIV/0!</v>
      </c>
      <c r="X27" s="210" t="e">
        <f t="shared" si="9"/>
        <v>#DIV/0!</v>
      </c>
      <c r="Y27" s="210" t="e">
        <f t="shared" si="9"/>
        <v>#DIV/0!</v>
      </c>
      <c r="Z27" s="210" t="e">
        <f t="shared" si="9"/>
        <v>#DIV/0!</v>
      </c>
      <c r="AA27" s="211" t="e">
        <f t="shared" si="9"/>
        <v>#DIV/0!</v>
      </c>
      <c r="AC27" s="209" t="e">
        <f>+AC26/AC7</f>
        <v>#DIV/0!</v>
      </c>
      <c r="AD27" s="211" t="e">
        <f>+AD26/AD7</f>
        <v>#DIV/0!</v>
      </c>
    </row>
    <row r="28" spans="2:30" x14ac:dyDescent="0.15">
      <c r="B28" s="44"/>
      <c r="C28" s="161" t="s">
        <v>124</v>
      </c>
      <c r="D28" s="326"/>
      <c r="E28" s="327"/>
      <c r="F28" s="327"/>
      <c r="G28" s="327"/>
      <c r="H28" s="327"/>
      <c r="I28" s="328"/>
      <c r="J28" s="326"/>
      <c r="K28" s="327"/>
      <c r="L28" s="327"/>
      <c r="M28" s="327"/>
      <c r="N28" s="327"/>
      <c r="O28" s="328"/>
      <c r="P28" s="326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8"/>
      <c r="AC28" s="205">
        <f t="shared" ref="AC28:AC29" si="10">SUM(D28:O28)</f>
        <v>0</v>
      </c>
      <c r="AD28" s="170">
        <f t="shared" ref="AD28:AD29" si="11">SUM(P28:AA28)</f>
        <v>0</v>
      </c>
    </row>
    <row r="29" spans="2:30" x14ac:dyDescent="0.15">
      <c r="B29" s="44"/>
      <c r="C29" s="50" t="s">
        <v>78</v>
      </c>
      <c r="D29" s="329"/>
      <c r="E29" s="330"/>
      <c r="F29" s="330"/>
      <c r="G29" s="330"/>
      <c r="H29" s="330"/>
      <c r="I29" s="331"/>
      <c r="J29" s="329"/>
      <c r="K29" s="330"/>
      <c r="L29" s="330"/>
      <c r="M29" s="330"/>
      <c r="N29" s="330"/>
      <c r="O29" s="331"/>
      <c r="P29" s="329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1"/>
      <c r="AC29" s="206">
        <f t="shared" si="10"/>
        <v>0</v>
      </c>
      <c r="AD29" s="105">
        <f t="shared" si="11"/>
        <v>0</v>
      </c>
    </row>
    <row r="30" spans="2:30" x14ac:dyDescent="0.15">
      <c r="B30" s="45" t="s">
        <v>125</v>
      </c>
      <c r="C30" s="116"/>
      <c r="D30" s="207">
        <f t="shared" ref="D30:AA30" si="12">SUM(D28:D29)</f>
        <v>0</v>
      </c>
      <c r="E30" s="106">
        <f t="shared" si="12"/>
        <v>0</v>
      </c>
      <c r="F30" s="106">
        <f t="shared" si="12"/>
        <v>0</v>
      </c>
      <c r="G30" s="106">
        <f t="shared" si="12"/>
        <v>0</v>
      </c>
      <c r="H30" s="106">
        <f t="shared" si="12"/>
        <v>0</v>
      </c>
      <c r="I30" s="107">
        <f t="shared" si="12"/>
        <v>0</v>
      </c>
      <c r="J30" s="207">
        <f t="shared" si="12"/>
        <v>0</v>
      </c>
      <c r="K30" s="106">
        <f t="shared" si="12"/>
        <v>0</v>
      </c>
      <c r="L30" s="106">
        <f t="shared" si="12"/>
        <v>0</v>
      </c>
      <c r="M30" s="106">
        <f t="shared" si="12"/>
        <v>0</v>
      </c>
      <c r="N30" s="106">
        <f t="shared" si="12"/>
        <v>0</v>
      </c>
      <c r="O30" s="107">
        <f t="shared" si="12"/>
        <v>0</v>
      </c>
      <c r="P30" s="207">
        <f t="shared" si="12"/>
        <v>0</v>
      </c>
      <c r="Q30" s="106">
        <f t="shared" si="12"/>
        <v>0</v>
      </c>
      <c r="R30" s="106">
        <f t="shared" si="12"/>
        <v>0</v>
      </c>
      <c r="S30" s="106">
        <f t="shared" si="12"/>
        <v>0</v>
      </c>
      <c r="T30" s="106">
        <f t="shared" si="12"/>
        <v>0</v>
      </c>
      <c r="U30" s="106">
        <f t="shared" si="12"/>
        <v>0</v>
      </c>
      <c r="V30" s="106">
        <f t="shared" si="12"/>
        <v>0</v>
      </c>
      <c r="W30" s="106">
        <f t="shared" si="12"/>
        <v>0</v>
      </c>
      <c r="X30" s="106">
        <f t="shared" si="12"/>
        <v>0</v>
      </c>
      <c r="Y30" s="106">
        <f t="shared" si="12"/>
        <v>0</v>
      </c>
      <c r="Z30" s="106">
        <f t="shared" si="12"/>
        <v>0</v>
      </c>
      <c r="AA30" s="107">
        <f t="shared" si="12"/>
        <v>0</v>
      </c>
      <c r="AC30" s="207">
        <f t="shared" ref="AC30:AD30" si="13">SUM(AC28:AC29)</f>
        <v>0</v>
      </c>
      <c r="AD30" s="107">
        <f t="shared" si="13"/>
        <v>0</v>
      </c>
    </row>
    <row r="31" spans="2:30" x14ac:dyDescent="0.15">
      <c r="B31" s="44"/>
      <c r="C31" s="161" t="s">
        <v>126</v>
      </c>
      <c r="D31" s="326"/>
      <c r="E31" s="327"/>
      <c r="F31" s="327"/>
      <c r="G31" s="327"/>
      <c r="H31" s="327"/>
      <c r="I31" s="328"/>
      <c r="J31" s="326"/>
      <c r="K31" s="327"/>
      <c r="L31" s="327"/>
      <c r="M31" s="327"/>
      <c r="N31" s="327"/>
      <c r="O31" s="328"/>
      <c r="P31" s="326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8"/>
      <c r="AC31" s="205">
        <f t="shared" ref="AC31:AC32" si="14">SUM(D31:O31)</f>
        <v>0</v>
      </c>
      <c r="AD31" s="170">
        <f t="shared" ref="AD31:AD32" si="15">SUM(P31:AA31)</f>
        <v>0</v>
      </c>
    </row>
    <row r="32" spans="2:30" x14ac:dyDescent="0.15">
      <c r="B32" s="44"/>
      <c r="C32" s="50" t="s">
        <v>78</v>
      </c>
      <c r="D32" s="329"/>
      <c r="E32" s="330"/>
      <c r="F32" s="330"/>
      <c r="G32" s="330"/>
      <c r="H32" s="330"/>
      <c r="I32" s="331"/>
      <c r="J32" s="329"/>
      <c r="K32" s="330"/>
      <c r="L32" s="330"/>
      <c r="M32" s="330"/>
      <c r="N32" s="330"/>
      <c r="O32" s="331"/>
      <c r="P32" s="329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1"/>
      <c r="AC32" s="206">
        <f t="shared" si="14"/>
        <v>0</v>
      </c>
      <c r="AD32" s="105">
        <f t="shared" si="15"/>
        <v>0</v>
      </c>
    </row>
    <row r="33" spans="2:30" x14ac:dyDescent="0.15">
      <c r="B33" s="45" t="s">
        <v>127</v>
      </c>
      <c r="C33" s="116"/>
      <c r="D33" s="207">
        <f t="shared" ref="D33:AA33" si="16">SUM(D31:D32)</f>
        <v>0</v>
      </c>
      <c r="E33" s="106">
        <f t="shared" si="16"/>
        <v>0</v>
      </c>
      <c r="F33" s="106">
        <f t="shared" si="16"/>
        <v>0</v>
      </c>
      <c r="G33" s="106">
        <f t="shared" si="16"/>
        <v>0</v>
      </c>
      <c r="H33" s="106">
        <f t="shared" si="16"/>
        <v>0</v>
      </c>
      <c r="I33" s="107">
        <f t="shared" si="16"/>
        <v>0</v>
      </c>
      <c r="J33" s="207">
        <f t="shared" si="16"/>
        <v>0</v>
      </c>
      <c r="K33" s="106">
        <f t="shared" si="16"/>
        <v>0</v>
      </c>
      <c r="L33" s="106">
        <f t="shared" si="16"/>
        <v>0</v>
      </c>
      <c r="M33" s="106">
        <f t="shared" si="16"/>
        <v>0</v>
      </c>
      <c r="N33" s="106">
        <f t="shared" si="16"/>
        <v>0</v>
      </c>
      <c r="O33" s="107">
        <f t="shared" si="16"/>
        <v>0</v>
      </c>
      <c r="P33" s="207">
        <f t="shared" si="16"/>
        <v>0</v>
      </c>
      <c r="Q33" s="106">
        <f t="shared" si="16"/>
        <v>0</v>
      </c>
      <c r="R33" s="106">
        <f t="shared" si="16"/>
        <v>0</v>
      </c>
      <c r="S33" s="106">
        <f t="shared" si="16"/>
        <v>0</v>
      </c>
      <c r="T33" s="106">
        <f t="shared" si="16"/>
        <v>0</v>
      </c>
      <c r="U33" s="106">
        <f t="shared" si="16"/>
        <v>0</v>
      </c>
      <c r="V33" s="106">
        <f t="shared" si="16"/>
        <v>0</v>
      </c>
      <c r="W33" s="106">
        <f t="shared" si="16"/>
        <v>0</v>
      </c>
      <c r="X33" s="106">
        <f t="shared" si="16"/>
        <v>0</v>
      </c>
      <c r="Y33" s="106">
        <f t="shared" si="16"/>
        <v>0</v>
      </c>
      <c r="Z33" s="106">
        <f t="shared" si="16"/>
        <v>0</v>
      </c>
      <c r="AA33" s="107">
        <f t="shared" si="16"/>
        <v>0</v>
      </c>
      <c r="AC33" s="207">
        <f t="shared" ref="AC33:AD33" si="17">SUM(AC31:AC32)</f>
        <v>0</v>
      </c>
      <c r="AD33" s="107">
        <f t="shared" si="17"/>
        <v>0</v>
      </c>
    </row>
    <row r="34" spans="2:30" x14ac:dyDescent="0.15">
      <c r="B34" s="42" t="s">
        <v>128</v>
      </c>
      <c r="C34" s="117"/>
      <c r="D34" s="208">
        <f t="shared" ref="D34:AA34" si="18">+D26+D30-D33</f>
        <v>0</v>
      </c>
      <c r="E34" s="109">
        <f t="shared" si="18"/>
        <v>0</v>
      </c>
      <c r="F34" s="109">
        <f t="shared" si="18"/>
        <v>0</v>
      </c>
      <c r="G34" s="109">
        <f t="shared" si="18"/>
        <v>0</v>
      </c>
      <c r="H34" s="109">
        <f t="shared" si="18"/>
        <v>0</v>
      </c>
      <c r="I34" s="110">
        <f t="shared" si="18"/>
        <v>0</v>
      </c>
      <c r="J34" s="208">
        <f t="shared" si="18"/>
        <v>0</v>
      </c>
      <c r="K34" s="109">
        <f t="shared" si="18"/>
        <v>0</v>
      </c>
      <c r="L34" s="109">
        <f t="shared" si="18"/>
        <v>0</v>
      </c>
      <c r="M34" s="109">
        <f t="shared" si="18"/>
        <v>0</v>
      </c>
      <c r="N34" s="109">
        <f t="shared" si="18"/>
        <v>0</v>
      </c>
      <c r="O34" s="110">
        <f t="shared" si="18"/>
        <v>0</v>
      </c>
      <c r="P34" s="208">
        <f t="shared" si="18"/>
        <v>0</v>
      </c>
      <c r="Q34" s="109">
        <f t="shared" si="18"/>
        <v>0</v>
      </c>
      <c r="R34" s="109">
        <f t="shared" si="18"/>
        <v>0</v>
      </c>
      <c r="S34" s="109">
        <f t="shared" si="18"/>
        <v>0</v>
      </c>
      <c r="T34" s="109">
        <f t="shared" si="18"/>
        <v>0</v>
      </c>
      <c r="U34" s="109">
        <f t="shared" si="18"/>
        <v>0</v>
      </c>
      <c r="V34" s="109">
        <f t="shared" si="18"/>
        <v>0</v>
      </c>
      <c r="W34" s="109">
        <f t="shared" si="18"/>
        <v>0</v>
      </c>
      <c r="X34" s="109">
        <f t="shared" si="18"/>
        <v>0</v>
      </c>
      <c r="Y34" s="109">
        <f t="shared" si="18"/>
        <v>0</v>
      </c>
      <c r="Z34" s="109">
        <f t="shared" si="18"/>
        <v>0</v>
      </c>
      <c r="AA34" s="110">
        <f t="shared" si="18"/>
        <v>0</v>
      </c>
      <c r="AC34" s="208">
        <f t="shared" ref="AC34:AD34" si="19">+AC26+AC30-AC33</f>
        <v>0</v>
      </c>
      <c r="AD34" s="110">
        <f t="shared" si="19"/>
        <v>0</v>
      </c>
    </row>
    <row r="35" spans="2:30" x14ac:dyDescent="0.15">
      <c r="B35" s="45" t="s">
        <v>129</v>
      </c>
      <c r="C35" s="116"/>
      <c r="D35" s="332"/>
      <c r="E35" s="333"/>
      <c r="F35" s="333"/>
      <c r="G35" s="333"/>
      <c r="H35" s="333"/>
      <c r="I35" s="334"/>
      <c r="J35" s="332"/>
      <c r="K35" s="333"/>
      <c r="L35" s="333"/>
      <c r="M35" s="333"/>
      <c r="N35" s="333"/>
      <c r="O35" s="334"/>
      <c r="P35" s="332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4"/>
      <c r="AC35" s="207">
        <f t="shared" ref="AC35:AC36" si="20">SUM(D35:O35)</f>
        <v>0</v>
      </c>
      <c r="AD35" s="107">
        <f t="shared" ref="AD35:AD36" si="21">SUM(P35:AA35)</f>
        <v>0</v>
      </c>
    </row>
    <row r="36" spans="2:30" x14ac:dyDescent="0.15">
      <c r="B36" s="45" t="s">
        <v>130</v>
      </c>
      <c r="C36" s="116"/>
      <c r="D36" s="332"/>
      <c r="E36" s="333"/>
      <c r="F36" s="333"/>
      <c r="G36" s="333"/>
      <c r="H36" s="333"/>
      <c r="I36" s="334"/>
      <c r="J36" s="332"/>
      <c r="K36" s="333"/>
      <c r="L36" s="333"/>
      <c r="M36" s="333"/>
      <c r="N36" s="333"/>
      <c r="O36" s="334"/>
      <c r="P36" s="332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4"/>
      <c r="AC36" s="207">
        <f t="shared" si="20"/>
        <v>0</v>
      </c>
      <c r="AD36" s="107">
        <f t="shared" si="21"/>
        <v>0</v>
      </c>
    </row>
    <row r="37" spans="2:30" x14ac:dyDescent="0.15">
      <c r="B37" s="42" t="s">
        <v>131</v>
      </c>
      <c r="C37" s="117"/>
      <c r="D37" s="208">
        <f>+D34+D35-D36</f>
        <v>0</v>
      </c>
      <c r="E37" s="109">
        <f t="shared" ref="E37:AA37" si="22">+E34+E35-E36</f>
        <v>0</v>
      </c>
      <c r="F37" s="109">
        <f t="shared" si="22"/>
        <v>0</v>
      </c>
      <c r="G37" s="109">
        <f t="shared" si="22"/>
        <v>0</v>
      </c>
      <c r="H37" s="109">
        <f t="shared" si="22"/>
        <v>0</v>
      </c>
      <c r="I37" s="110">
        <f t="shared" si="22"/>
        <v>0</v>
      </c>
      <c r="J37" s="208">
        <f t="shared" si="22"/>
        <v>0</v>
      </c>
      <c r="K37" s="109">
        <f t="shared" si="22"/>
        <v>0</v>
      </c>
      <c r="L37" s="109">
        <f t="shared" si="22"/>
        <v>0</v>
      </c>
      <c r="M37" s="109">
        <f t="shared" si="22"/>
        <v>0</v>
      </c>
      <c r="N37" s="109">
        <f t="shared" si="22"/>
        <v>0</v>
      </c>
      <c r="O37" s="110">
        <f t="shared" si="22"/>
        <v>0</v>
      </c>
      <c r="P37" s="208">
        <f t="shared" si="22"/>
        <v>0</v>
      </c>
      <c r="Q37" s="109">
        <f t="shared" si="22"/>
        <v>0</v>
      </c>
      <c r="R37" s="109">
        <f t="shared" si="22"/>
        <v>0</v>
      </c>
      <c r="S37" s="109">
        <f t="shared" si="22"/>
        <v>0</v>
      </c>
      <c r="T37" s="109">
        <f t="shared" si="22"/>
        <v>0</v>
      </c>
      <c r="U37" s="109">
        <f t="shared" si="22"/>
        <v>0</v>
      </c>
      <c r="V37" s="109">
        <f t="shared" si="22"/>
        <v>0</v>
      </c>
      <c r="W37" s="109">
        <f t="shared" si="22"/>
        <v>0</v>
      </c>
      <c r="X37" s="109">
        <f t="shared" si="22"/>
        <v>0</v>
      </c>
      <c r="Y37" s="109">
        <f t="shared" si="22"/>
        <v>0</v>
      </c>
      <c r="Z37" s="109">
        <f t="shared" si="22"/>
        <v>0</v>
      </c>
      <c r="AA37" s="110">
        <f t="shared" si="22"/>
        <v>0</v>
      </c>
      <c r="AC37" s="208">
        <f t="shared" ref="AC37:AD37" si="23">+AC34+AC35-AC36</f>
        <v>0</v>
      </c>
      <c r="AD37" s="110">
        <f t="shared" si="23"/>
        <v>0</v>
      </c>
    </row>
    <row r="38" spans="2:30" x14ac:dyDescent="0.15">
      <c r="B38" s="45" t="s">
        <v>132</v>
      </c>
      <c r="C38" s="116"/>
      <c r="D38" s="332"/>
      <c r="E38" s="333"/>
      <c r="F38" s="333"/>
      <c r="G38" s="333"/>
      <c r="H38" s="333"/>
      <c r="I38" s="334"/>
      <c r="J38" s="332"/>
      <c r="K38" s="333"/>
      <c r="L38" s="333"/>
      <c r="M38" s="333"/>
      <c r="N38" s="333"/>
      <c r="O38" s="334"/>
      <c r="P38" s="332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4"/>
      <c r="AC38" s="207">
        <f t="shared" ref="AC38" si="24">SUM(D38:O38)</f>
        <v>0</v>
      </c>
      <c r="AD38" s="107">
        <f t="shared" ref="AD38" si="25">SUM(P38:AA38)</f>
        <v>0</v>
      </c>
    </row>
    <row r="39" spans="2:30" x14ac:dyDescent="0.15">
      <c r="B39" s="177" t="s">
        <v>64</v>
      </c>
      <c r="C39" s="117"/>
      <c r="D39" s="208">
        <f>+D37-D38</f>
        <v>0</v>
      </c>
      <c r="E39" s="109">
        <f t="shared" ref="E39:AA39" si="26">+E37-E38</f>
        <v>0</v>
      </c>
      <c r="F39" s="109">
        <f t="shared" si="26"/>
        <v>0</v>
      </c>
      <c r="G39" s="109">
        <f t="shared" si="26"/>
        <v>0</v>
      </c>
      <c r="H39" s="109">
        <f t="shared" si="26"/>
        <v>0</v>
      </c>
      <c r="I39" s="110">
        <f t="shared" si="26"/>
        <v>0</v>
      </c>
      <c r="J39" s="208">
        <f t="shared" si="26"/>
        <v>0</v>
      </c>
      <c r="K39" s="109">
        <f t="shared" si="26"/>
        <v>0</v>
      </c>
      <c r="L39" s="109">
        <f t="shared" si="26"/>
        <v>0</v>
      </c>
      <c r="M39" s="109">
        <f t="shared" si="26"/>
        <v>0</v>
      </c>
      <c r="N39" s="109">
        <f t="shared" si="26"/>
        <v>0</v>
      </c>
      <c r="O39" s="110">
        <f t="shared" si="26"/>
        <v>0</v>
      </c>
      <c r="P39" s="208">
        <f t="shared" si="26"/>
        <v>0</v>
      </c>
      <c r="Q39" s="109">
        <f t="shared" si="26"/>
        <v>0</v>
      </c>
      <c r="R39" s="109">
        <f t="shared" si="26"/>
        <v>0</v>
      </c>
      <c r="S39" s="109">
        <f t="shared" si="26"/>
        <v>0</v>
      </c>
      <c r="T39" s="109">
        <f t="shared" si="26"/>
        <v>0</v>
      </c>
      <c r="U39" s="109">
        <f t="shared" si="26"/>
        <v>0</v>
      </c>
      <c r="V39" s="109">
        <f t="shared" si="26"/>
        <v>0</v>
      </c>
      <c r="W39" s="109">
        <f t="shared" si="26"/>
        <v>0</v>
      </c>
      <c r="X39" s="109">
        <f t="shared" si="26"/>
        <v>0</v>
      </c>
      <c r="Y39" s="109">
        <f t="shared" si="26"/>
        <v>0</v>
      </c>
      <c r="Z39" s="109">
        <f t="shared" si="26"/>
        <v>0</v>
      </c>
      <c r="AA39" s="110">
        <f t="shared" si="26"/>
        <v>0</v>
      </c>
      <c r="AC39" s="208">
        <f t="shared" ref="AC39:AD39" si="27">+AC37-AC38</f>
        <v>0</v>
      </c>
      <c r="AD39" s="110">
        <f t="shared" si="27"/>
        <v>0</v>
      </c>
    </row>
    <row r="41" spans="2:30" x14ac:dyDescent="0.15">
      <c r="B41" s="99" t="s">
        <v>149</v>
      </c>
      <c r="D41" s="167"/>
    </row>
    <row r="42" spans="2:30" x14ac:dyDescent="0.15">
      <c r="B42" s="99" t="s">
        <v>26</v>
      </c>
    </row>
    <row r="43" spans="2:30" x14ac:dyDescent="0.15">
      <c r="B43" s="513" t="s">
        <v>144</v>
      </c>
      <c r="C43" s="514"/>
      <c r="D43" s="508" t="str">
        <f>+'基礎情報（入力データ）'!E11&amp;"（"&amp;'基礎情報（入力データ）'!E12&amp;"期）"</f>
        <v>計画0期（2024/3期）</v>
      </c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10"/>
      <c r="P43" s="508" t="str">
        <f>+'基礎情報（入力データ）'!F11&amp;"（"&amp;'基礎情報（入力データ）'!F12&amp;"期）"</f>
        <v>計画1期（2025/3期）</v>
      </c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10"/>
      <c r="AC43" s="506" t="s">
        <v>145</v>
      </c>
      <c r="AD43" s="507"/>
    </row>
    <row r="44" spans="2:30" x14ac:dyDescent="0.15">
      <c r="B44" s="515"/>
      <c r="C44" s="516"/>
      <c r="D44" s="519" t="s">
        <v>146</v>
      </c>
      <c r="E44" s="520"/>
      <c r="F44" s="520"/>
      <c r="G44" s="520"/>
      <c r="H44" s="520"/>
      <c r="I44" s="521"/>
      <c r="J44" s="522" t="s">
        <v>147</v>
      </c>
      <c r="K44" s="523"/>
      <c r="L44" s="523"/>
      <c r="M44" s="523"/>
      <c r="N44" s="523"/>
      <c r="O44" s="524"/>
      <c r="P44" s="522" t="s">
        <v>148</v>
      </c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4"/>
      <c r="AC44" s="215" t="str">
        <f>'基礎情報（入力データ）'!E11</f>
        <v>計画0期</v>
      </c>
      <c r="AD44" s="216" t="str">
        <f>'基礎情報（入力データ）'!F11</f>
        <v>計画1期</v>
      </c>
    </row>
    <row r="45" spans="2:30" x14ac:dyDescent="0.15">
      <c r="B45" s="517"/>
      <c r="C45" s="518"/>
      <c r="D45" s="453">
        <v>45017</v>
      </c>
      <c r="E45" s="454">
        <v>45047</v>
      </c>
      <c r="F45" s="454">
        <v>45078</v>
      </c>
      <c r="G45" s="454">
        <v>45108</v>
      </c>
      <c r="H45" s="454">
        <v>45139</v>
      </c>
      <c r="I45" s="455">
        <v>45170</v>
      </c>
      <c r="J45" s="453">
        <v>45200</v>
      </c>
      <c r="K45" s="454">
        <v>45231</v>
      </c>
      <c r="L45" s="454">
        <v>45261</v>
      </c>
      <c r="M45" s="454">
        <v>45292</v>
      </c>
      <c r="N45" s="454">
        <v>45323</v>
      </c>
      <c r="O45" s="455">
        <v>45352</v>
      </c>
      <c r="P45" s="453">
        <v>45383</v>
      </c>
      <c r="Q45" s="454">
        <v>45413</v>
      </c>
      <c r="R45" s="454">
        <v>45444</v>
      </c>
      <c r="S45" s="454">
        <v>45474</v>
      </c>
      <c r="T45" s="454">
        <v>45505</v>
      </c>
      <c r="U45" s="454">
        <v>45536</v>
      </c>
      <c r="V45" s="454">
        <v>45566</v>
      </c>
      <c r="W45" s="454">
        <v>45597</v>
      </c>
      <c r="X45" s="454">
        <v>45627</v>
      </c>
      <c r="Y45" s="454">
        <v>45658</v>
      </c>
      <c r="Z45" s="454">
        <v>45689</v>
      </c>
      <c r="AA45" s="455">
        <v>45717</v>
      </c>
      <c r="AC45" s="217" t="str">
        <f>'基礎情報（入力データ）'!E12&amp;"期"</f>
        <v>2024/3期</v>
      </c>
      <c r="AD45" s="218" t="str">
        <f>'基礎情報（入力データ）'!F12&amp;"期"</f>
        <v>2025/3期</v>
      </c>
    </row>
    <row r="46" spans="2:30" x14ac:dyDescent="0.15">
      <c r="B46" s="62" t="s">
        <v>150</v>
      </c>
      <c r="C46" s="63"/>
      <c r="D46" s="64">
        <f t="shared" ref="D46:O46" si="28">SUM(D47:D49)</f>
        <v>0</v>
      </c>
      <c r="E46" s="65">
        <f t="shared" si="28"/>
        <v>0</v>
      </c>
      <c r="F46" s="65">
        <f t="shared" si="28"/>
        <v>0</v>
      </c>
      <c r="G46" s="65">
        <f t="shared" si="28"/>
        <v>0</v>
      </c>
      <c r="H46" s="65">
        <f t="shared" si="28"/>
        <v>0</v>
      </c>
      <c r="I46" s="66">
        <f t="shared" si="28"/>
        <v>0</v>
      </c>
      <c r="J46" s="64">
        <f t="shared" si="28"/>
        <v>0</v>
      </c>
      <c r="K46" s="65">
        <f t="shared" si="28"/>
        <v>0</v>
      </c>
      <c r="L46" s="65">
        <f t="shared" si="28"/>
        <v>0</v>
      </c>
      <c r="M46" s="65">
        <f t="shared" si="28"/>
        <v>0</v>
      </c>
      <c r="N46" s="65">
        <f t="shared" si="28"/>
        <v>0</v>
      </c>
      <c r="O46" s="66">
        <f t="shared" si="28"/>
        <v>0</v>
      </c>
      <c r="P46" s="64">
        <f t="shared" ref="P46:AA46" si="29">SUM(P47:P49)</f>
        <v>0</v>
      </c>
      <c r="Q46" s="65">
        <f t="shared" si="29"/>
        <v>0</v>
      </c>
      <c r="R46" s="65">
        <f t="shared" si="29"/>
        <v>0</v>
      </c>
      <c r="S46" s="65">
        <f t="shared" si="29"/>
        <v>0</v>
      </c>
      <c r="T46" s="65">
        <f t="shared" si="29"/>
        <v>0</v>
      </c>
      <c r="U46" s="65">
        <f t="shared" si="29"/>
        <v>0</v>
      </c>
      <c r="V46" s="65">
        <f t="shared" si="29"/>
        <v>0</v>
      </c>
      <c r="W46" s="65">
        <f t="shared" si="29"/>
        <v>0</v>
      </c>
      <c r="X46" s="65">
        <f t="shared" si="29"/>
        <v>0</v>
      </c>
      <c r="Y46" s="65">
        <f t="shared" si="29"/>
        <v>0</v>
      </c>
      <c r="Z46" s="65">
        <f t="shared" si="29"/>
        <v>0</v>
      </c>
      <c r="AA46" s="66">
        <f t="shared" si="29"/>
        <v>0</v>
      </c>
      <c r="AC46" s="64">
        <f t="shared" ref="AC46:AD46" si="30">SUM(AC47:AC49)</f>
        <v>0</v>
      </c>
      <c r="AD46" s="66">
        <f t="shared" si="30"/>
        <v>0</v>
      </c>
    </row>
    <row r="47" spans="2:30" s="61" customFormat="1" x14ac:dyDescent="0.15">
      <c r="B47" s="67"/>
      <c r="C47" s="68" t="s">
        <v>151</v>
      </c>
      <c r="D47" s="335"/>
      <c r="E47" s="336"/>
      <c r="F47" s="336"/>
      <c r="G47" s="336"/>
      <c r="H47" s="336"/>
      <c r="I47" s="337"/>
      <c r="J47" s="335"/>
      <c r="K47" s="336"/>
      <c r="L47" s="336"/>
      <c r="M47" s="336"/>
      <c r="N47" s="336"/>
      <c r="O47" s="337"/>
      <c r="P47" s="335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7"/>
      <c r="AC47" s="69">
        <f t="shared" ref="AC47" si="31">SUM(D47:O47)</f>
        <v>0</v>
      </c>
      <c r="AD47" s="70">
        <f t="shared" ref="AD47" si="32">SUM(P47:AA47)</f>
        <v>0</v>
      </c>
    </row>
    <row r="48" spans="2:30" x14ac:dyDescent="0.15">
      <c r="B48" s="67"/>
      <c r="C48" s="71" t="s">
        <v>152</v>
      </c>
      <c r="D48" s="338"/>
      <c r="E48" s="339"/>
      <c r="F48" s="339"/>
      <c r="G48" s="339"/>
      <c r="H48" s="339"/>
      <c r="I48" s="340"/>
      <c r="J48" s="338"/>
      <c r="K48" s="339"/>
      <c r="L48" s="339"/>
      <c r="M48" s="339"/>
      <c r="N48" s="339"/>
      <c r="O48" s="340"/>
      <c r="P48" s="338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40"/>
      <c r="AC48" s="72">
        <f t="shared" ref="AC48:AC49" si="33">SUM(D48:O48)</f>
        <v>0</v>
      </c>
      <c r="AD48" s="73">
        <f t="shared" ref="AD48:AD49" si="34">SUM(P48:AA48)</f>
        <v>0</v>
      </c>
    </row>
    <row r="49" spans="2:30" x14ac:dyDescent="0.15">
      <c r="B49" s="67"/>
      <c r="C49" s="74" t="s">
        <v>153</v>
      </c>
      <c r="D49" s="341"/>
      <c r="E49" s="342"/>
      <c r="F49" s="342"/>
      <c r="G49" s="342"/>
      <c r="H49" s="342"/>
      <c r="I49" s="343"/>
      <c r="J49" s="341"/>
      <c r="K49" s="342"/>
      <c r="L49" s="342"/>
      <c r="M49" s="342"/>
      <c r="N49" s="342"/>
      <c r="O49" s="343"/>
      <c r="P49" s="341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3"/>
      <c r="AC49" s="75">
        <f t="shared" si="33"/>
        <v>0</v>
      </c>
      <c r="AD49" s="76">
        <f t="shared" si="34"/>
        <v>0</v>
      </c>
    </row>
    <row r="50" spans="2:30" x14ac:dyDescent="0.15">
      <c r="B50" s="77" t="s">
        <v>154</v>
      </c>
      <c r="C50" s="78"/>
      <c r="D50" s="79">
        <f t="shared" ref="D50:O50" si="35">SUM(D51:D58)</f>
        <v>0</v>
      </c>
      <c r="E50" s="80">
        <f t="shared" si="35"/>
        <v>0</v>
      </c>
      <c r="F50" s="80">
        <f t="shared" si="35"/>
        <v>0</v>
      </c>
      <c r="G50" s="80">
        <f t="shared" si="35"/>
        <v>0</v>
      </c>
      <c r="H50" s="80">
        <f t="shared" si="35"/>
        <v>0</v>
      </c>
      <c r="I50" s="81">
        <f t="shared" si="35"/>
        <v>0</v>
      </c>
      <c r="J50" s="79">
        <f t="shared" si="35"/>
        <v>0</v>
      </c>
      <c r="K50" s="80">
        <f t="shared" si="35"/>
        <v>0</v>
      </c>
      <c r="L50" s="80">
        <f t="shared" si="35"/>
        <v>0</v>
      </c>
      <c r="M50" s="80">
        <f t="shared" si="35"/>
        <v>0</v>
      </c>
      <c r="N50" s="80">
        <f t="shared" si="35"/>
        <v>0</v>
      </c>
      <c r="O50" s="81">
        <f t="shared" si="35"/>
        <v>0</v>
      </c>
      <c r="P50" s="79">
        <f t="shared" ref="P50:AA50" si="36">SUM(P51:P58)</f>
        <v>0</v>
      </c>
      <c r="Q50" s="80">
        <f t="shared" si="36"/>
        <v>0</v>
      </c>
      <c r="R50" s="80">
        <f t="shared" si="36"/>
        <v>0</v>
      </c>
      <c r="S50" s="80">
        <f t="shared" si="36"/>
        <v>0</v>
      </c>
      <c r="T50" s="80">
        <f t="shared" si="36"/>
        <v>0</v>
      </c>
      <c r="U50" s="80">
        <f t="shared" si="36"/>
        <v>0</v>
      </c>
      <c r="V50" s="80">
        <f t="shared" si="36"/>
        <v>0</v>
      </c>
      <c r="W50" s="80">
        <f t="shared" si="36"/>
        <v>0</v>
      </c>
      <c r="X50" s="80">
        <f t="shared" si="36"/>
        <v>0</v>
      </c>
      <c r="Y50" s="80">
        <f t="shared" si="36"/>
        <v>0</v>
      </c>
      <c r="Z50" s="80">
        <f t="shared" si="36"/>
        <v>0</v>
      </c>
      <c r="AA50" s="81">
        <f t="shared" si="36"/>
        <v>0</v>
      </c>
      <c r="AC50" s="79">
        <f t="shared" ref="AC50:AD50" si="37">SUM(AC51:AC58)</f>
        <v>0</v>
      </c>
      <c r="AD50" s="81">
        <f t="shared" si="37"/>
        <v>0</v>
      </c>
    </row>
    <row r="51" spans="2:30" x14ac:dyDescent="0.15">
      <c r="B51" s="67"/>
      <c r="C51" s="68" t="s">
        <v>155</v>
      </c>
      <c r="D51" s="335"/>
      <c r="E51" s="336"/>
      <c r="F51" s="336"/>
      <c r="G51" s="336"/>
      <c r="H51" s="336"/>
      <c r="I51" s="337"/>
      <c r="J51" s="335"/>
      <c r="K51" s="336"/>
      <c r="L51" s="336"/>
      <c r="M51" s="336"/>
      <c r="N51" s="336"/>
      <c r="O51" s="337"/>
      <c r="P51" s="335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7"/>
      <c r="AC51" s="69">
        <f t="shared" ref="AC51:AC58" si="38">SUM(D51:O51)</f>
        <v>0</v>
      </c>
      <c r="AD51" s="70">
        <f t="shared" ref="AD51:AD58" si="39">SUM(P51:AA51)</f>
        <v>0</v>
      </c>
    </row>
    <row r="52" spans="2:30" x14ac:dyDescent="0.15">
      <c r="B52" s="67"/>
      <c r="C52" s="71" t="s">
        <v>156</v>
      </c>
      <c r="D52" s="338"/>
      <c r="E52" s="339"/>
      <c r="F52" s="339"/>
      <c r="G52" s="339"/>
      <c r="H52" s="339"/>
      <c r="I52" s="340"/>
      <c r="J52" s="338"/>
      <c r="K52" s="339"/>
      <c r="L52" s="339"/>
      <c r="M52" s="339"/>
      <c r="N52" s="339"/>
      <c r="O52" s="340"/>
      <c r="P52" s="338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40"/>
      <c r="AC52" s="72">
        <f t="shared" si="38"/>
        <v>0</v>
      </c>
      <c r="AD52" s="73">
        <f t="shared" si="39"/>
        <v>0</v>
      </c>
    </row>
    <row r="53" spans="2:30" x14ac:dyDescent="0.15">
      <c r="B53" s="67"/>
      <c r="C53" s="71" t="s">
        <v>157</v>
      </c>
      <c r="D53" s="338"/>
      <c r="E53" s="339"/>
      <c r="F53" s="339"/>
      <c r="G53" s="339"/>
      <c r="H53" s="339"/>
      <c r="I53" s="340"/>
      <c r="J53" s="338"/>
      <c r="K53" s="339"/>
      <c r="L53" s="339"/>
      <c r="M53" s="339"/>
      <c r="N53" s="339"/>
      <c r="O53" s="340"/>
      <c r="P53" s="338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40"/>
      <c r="AC53" s="72">
        <f t="shared" si="38"/>
        <v>0</v>
      </c>
      <c r="AD53" s="73">
        <f t="shared" si="39"/>
        <v>0</v>
      </c>
    </row>
    <row r="54" spans="2:30" x14ac:dyDescent="0.15">
      <c r="B54" s="67"/>
      <c r="C54" s="71" t="s">
        <v>158</v>
      </c>
      <c r="D54" s="338"/>
      <c r="E54" s="339"/>
      <c r="F54" s="339"/>
      <c r="G54" s="339"/>
      <c r="H54" s="339"/>
      <c r="I54" s="340"/>
      <c r="J54" s="338"/>
      <c r="K54" s="339"/>
      <c r="L54" s="339"/>
      <c r="M54" s="339"/>
      <c r="N54" s="339"/>
      <c r="O54" s="340"/>
      <c r="P54" s="338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40"/>
      <c r="AC54" s="72">
        <f t="shared" si="38"/>
        <v>0</v>
      </c>
      <c r="AD54" s="73">
        <f t="shared" si="39"/>
        <v>0</v>
      </c>
    </row>
    <row r="55" spans="2:30" x14ac:dyDescent="0.15">
      <c r="B55" s="67"/>
      <c r="C55" s="71" t="s">
        <v>126</v>
      </c>
      <c r="D55" s="338"/>
      <c r="E55" s="339"/>
      <c r="F55" s="339"/>
      <c r="G55" s="339"/>
      <c r="H55" s="339"/>
      <c r="I55" s="340"/>
      <c r="J55" s="338"/>
      <c r="K55" s="339"/>
      <c r="L55" s="339"/>
      <c r="M55" s="339"/>
      <c r="N55" s="339"/>
      <c r="O55" s="340"/>
      <c r="P55" s="338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40"/>
      <c r="AC55" s="72">
        <f t="shared" si="38"/>
        <v>0</v>
      </c>
      <c r="AD55" s="73">
        <f t="shared" si="39"/>
        <v>0</v>
      </c>
    </row>
    <row r="56" spans="2:30" x14ac:dyDescent="0.15">
      <c r="B56" s="67"/>
      <c r="C56" s="82" t="s">
        <v>159</v>
      </c>
      <c r="D56" s="344"/>
      <c r="E56" s="345"/>
      <c r="F56" s="345"/>
      <c r="G56" s="345"/>
      <c r="H56" s="345"/>
      <c r="I56" s="346"/>
      <c r="J56" s="344"/>
      <c r="K56" s="345"/>
      <c r="L56" s="345"/>
      <c r="M56" s="345"/>
      <c r="N56" s="345"/>
      <c r="O56" s="346"/>
      <c r="P56" s="344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6"/>
      <c r="AC56" s="83">
        <f t="shared" si="38"/>
        <v>0</v>
      </c>
      <c r="AD56" s="84">
        <f t="shared" si="39"/>
        <v>0</v>
      </c>
    </row>
    <row r="57" spans="2:30" x14ac:dyDescent="0.15">
      <c r="B57" s="67"/>
      <c r="C57" s="82" t="s">
        <v>160</v>
      </c>
      <c r="D57" s="344"/>
      <c r="E57" s="345"/>
      <c r="F57" s="345"/>
      <c r="G57" s="345"/>
      <c r="H57" s="345"/>
      <c r="I57" s="346"/>
      <c r="J57" s="344"/>
      <c r="K57" s="345"/>
      <c r="L57" s="345"/>
      <c r="M57" s="345"/>
      <c r="N57" s="345"/>
      <c r="O57" s="346"/>
      <c r="P57" s="344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6"/>
      <c r="AC57" s="83">
        <f t="shared" si="38"/>
        <v>0</v>
      </c>
      <c r="AD57" s="84">
        <f t="shared" si="39"/>
        <v>0</v>
      </c>
    </row>
    <row r="58" spans="2:30" x14ac:dyDescent="0.15">
      <c r="B58" s="67"/>
      <c r="C58" s="74" t="s">
        <v>78</v>
      </c>
      <c r="D58" s="341"/>
      <c r="E58" s="342"/>
      <c r="F58" s="342"/>
      <c r="G58" s="342"/>
      <c r="H58" s="342"/>
      <c r="I58" s="343"/>
      <c r="J58" s="341"/>
      <c r="K58" s="342"/>
      <c r="L58" s="342"/>
      <c r="M58" s="342"/>
      <c r="N58" s="342"/>
      <c r="O58" s="343"/>
      <c r="P58" s="341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3"/>
      <c r="AC58" s="75">
        <f t="shared" si="38"/>
        <v>0</v>
      </c>
      <c r="AD58" s="76">
        <f t="shared" si="39"/>
        <v>0</v>
      </c>
    </row>
    <row r="59" spans="2:30" x14ac:dyDescent="0.15">
      <c r="B59" s="450" t="s">
        <v>201</v>
      </c>
      <c r="C59" s="366"/>
      <c r="D59" s="86">
        <f>D46-D50</f>
        <v>0</v>
      </c>
      <c r="E59" s="87">
        <f t="shared" ref="E59:O59" si="40">E46-E50</f>
        <v>0</v>
      </c>
      <c r="F59" s="87">
        <f t="shared" si="40"/>
        <v>0</v>
      </c>
      <c r="G59" s="87">
        <f t="shared" si="40"/>
        <v>0</v>
      </c>
      <c r="H59" s="87">
        <f t="shared" si="40"/>
        <v>0</v>
      </c>
      <c r="I59" s="88">
        <f t="shared" si="40"/>
        <v>0</v>
      </c>
      <c r="J59" s="86">
        <f t="shared" si="40"/>
        <v>0</v>
      </c>
      <c r="K59" s="87">
        <f t="shared" si="40"/>
        <v>0</v>
      </c>
      <c r="L59" s="87">
        <f t="shared" si="40"/>
        <v>0</v>
      </c>
      <c r="M59" s="87">
        <f t="shared" si="40"/>
        <v>0</v>
      </c>
      <c r="N59" s="87">
        <f t="shared" si="40"/>
        <v>0</v>
      </c>
      <c r="O59" s="88">
        <f t="shared" si="40"/>
        <v>0</v>
      </c>
      <c r="P59" s="86">
        <f>P46-P50</f>
        <v>0</v>
      </c>
      <c r="Q59" s="87">
        <f t="shared" ref="Q59:AA59" si="41">Q46-Q50</f>
        <v>0</v>
      </c>
      <c r="R59" s="87">
        <f t="shared" si="41"/>
        <v>0</v>
      </c>
      <c r="S59" s="87">
        <f t="shared" si="41"/>
        <v>0</v>
      </c>
      <c r="T59" s="87">
        <f t="shared" si="41"/>
        <v>0</v>
      </c>
      <c r="U59" s="87">
        <f t="shared" si="41"/>
        <v>0</v>
      </c>
      <c r="V59" s="87">
        <f t="shared" si="41"/>
        <v>0</v>
      </c>
      <c r="W59" s="87">
        <f t="shared" si="41"/>
        <v>0</v>
      </c>
      <c r="X59" s="87">
        <f t="shared" si="41"/>
        <v>0</v>
      </c>
      <c r="Y59" s="87">
        <f t="shared" si="41"/>
        <v>0</v>
      </c>
      <c r="Z59" s="87">
        <f t="shared" si="41"/>
        <v>0</v>
      </c>
      <c r="AA59" s="88">
        <f t="shared" si="41"/>
        <v>0</v>
      </c>
      <c r="AC59" s="86">
        <f t="shared" ref="AC59:AD59" si="42">AC46-AC50</f>
        <v>0</v>
      </c>
      <c r="AD59" s="88">
        <f t="shared" si="42"/>
        <v>0</v>
      </c>
    </row>
    <row r="60" spans="2:30" x14ac:dyDescent="0.15">
      <c r="B60" s="77" t="s">
        <v>161</v>
      </c>
      <c r="C60" s="78"/>
      <c r="D60" s="79">
        <f>SUM(D61:D62)</f>
        <v>0</v>
      </c>
      <c r="E60" s="87">
        <f t="shared" ref="E60:O60" si="43">SUM(E61:E62)</f>
        <v>0</v>
      </c>
      <c r="F60" s="87">
        <f t="shared" si="43"/>
        <v>0</v>
      </c>
      <c r="G60" s="87">
        <f t="shared" si="43"/>
        <v>0</v>
      </c>
      <c r="H60" s="87">
        <f t="shared" si="43"/>
        <v>0</v>
      </c>
      <c r="I60" s="88">
        <f t="shared" si="43"/>
        <v>0</v>
      </c>
      <c r="J60" s="86">
        <f t="shared" si="43"/>
        <v>0</v>
      </c>
      <c r="K60" s="87">
        <f t="shared" si="43"/>
        <v>0</v>
      </c>
      <c r="L60" s="87">
        <f t="shared" si="43"/>
        <v>0</v>
      </c>
      <c r="M60" s="87">
        <f t="shared" si="43"/>
        <v>0</v>
      </c>
      <c r="N60" s="87">
        <f t="shared" si="43"/>
        <v>0</v>
      </c>
      <c r="O60" s="88">
        <f t="shared" si="43"/>
        <v>0</v>
      </c>
      <c r="P60" s="79">
        <f>SUM(P61:P62)</f>
        <v>0</v>
      </c>
      <c r="Q60" s="87">
        <f t="shared" ref="Q60:AA60" si="44">SUM(Q61:Q62)</f>
        <v>0</v>
      </c>
      <c r="R60" s="87">
        <f t="shared" si="44"/>
        <v>0</v>
      </c>
      <c r="S60" s="87">
        <f t="shared" si="44"/>
        <v>0</v>
      </c>
      <c r="T60" s="87">
        <f t="shared" si="44"/>
        <v>0</v>
      </c>
      <c r="U60" s="87">
        <f t="shared" si="44"/>
        <v>0</v>
      </c>
      <c r="V60" s="87">
        <f t="shared" si="44"/>
        <v>0</v>
      </c>
      <c r="W60" s="87">
        <f t="shared" si="44"/>
        <v>0</v>
      </c>
      <c r="X60" s="87">
        <f t="shared" si="44"/>
        <v>0</v>
      </c>
      <c r="Y60" s="87">
        <f t="shared" si="44"/>
        <v>0</v>
      </c>
      <c r="Z60" s="87">
        <f t="shared" si="44"/>
        <v>0</v>
      </c>
      <c r="AA60" s="88">
        <f t="shared" si="44"/>
        <v>0</v>
      </c>
      <c r="AC60" s="86">
        <f t="shared" ref="AC60:AD60" si="45">SUM(AC61:AC62)</f>
        <v>0</v>
      </c>
      <c r="AD60" s="88">
        <f t="shared" si="45"/>
        <v>0</v>
      </c>
    </row>
    <row r="61" spans="2:30" x14ac:dyDescent="0.15">
      <c r="B61" s="62"/>
      <c r="C61" s="68" t="s">
        <v>162</v>
      </c>
      <c r="D61" s="335"/>
      <c r="E61" s="336"/>
      <c r="F61" s="336"/>
      <c r="G61" s="336"/>
      <c r="H61" s="336"/>
      <c r="I61" s="337"/>
      <c r="J61" s="335"/>
      <c r="K61" s="336"/>
      <c r="L61" s="336"/>
      <c r="M61" s="336"/>
      <c r="N61" s="336"/>
      <c r="O61" s="337"/>
      <c r="P61" s="335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7"/>
      <c r="AC61" s="69">
        <f t="shared" ref="AC61:AC62" si="46">SUM(D61:O61)</f>
        <v>0</v>
      </c>
      <c r="AD61" s="70">
        <f t="shared" ref="AD61:AD62" si="47">SUM(P61:AA61)</f>
        <v>0</v>
      </c>
    </row>
    <row r="62" spans="2:30" x14ac:dyDescent="0.15">
      <c r="B62" s="62"/>
      <c r="C62" s="82" t="s">
        <v>163</v>
      </c>
      <c r="D62" s="344"/>
      <c r="E62" s="345"/>
      <c r="F62" s="345"/>
      <c r="G62" s="345"/>
      <c r="H62" s="345"/>
      <c r="I62" s="346"/>
      <c r="J62" s="344"/>
      <c r="K62" s="345"/>
      <c r="L62" s="345"/>
      <c r="M62" s="345"/>
      <c r="N62" s="345"/>
      <c r="O62" s="346"/>
      <c r="P62" s="344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6"/>
      <c r="AC62" s="83">
        <f t="shared" si="46"/>
        <v>0</v>
      </c>
      <c r="AD62" s="84">
        <f t="shared" si="47"/>
        <v>0</v>
      </c>
    </row>
    <row r="63" spans="2:30" x14ac:dyDescent="0.15">
      <c r="B63" s="77" t="s">
        <v>164</v>
      </c>
      <c r="C63" s="78"/>
      <c r="D63" s="79">
        <f>SUM(D64:D66)</f>
        <v>0</v>
      </c>
      <c r="E63" s="80">
        <f t="shared" ref="E63:O63" si="48">SUM(E64:E66)</f>
        <v>0</v>
      </c>
      <c r="F63" s="80">
        <f t="shared" si="48"/>
        <v>0</v>
      </c>
      <c r="G63" s="80">
        <f t="shared" si="48"/>
        <v>0</v>
      </c>
      <c r="H63" s="80">
        <f t="shared" si="48"/>
        <v>0</v>
      </c>
      <c r="I63" s="81">
        <f t="shared" si="48"/>
        <v>0</v>
      </c>
      <c r="J63" s="79">
        <f t="shared" si="48"/>
        <v>0</v>
      </c>
      <c r="K63" s="80">
        <f t="shared" si="48"/>
        <v>0</v>
      </c>
      <c r="L63" s="80">
        <f t="shared" si="48"/>
        <v>0</v>
      </c>
      <c r="M63" s="80">
        <f t="shared" si="48"/>
        <v>0</v>
      </c>
      <c r="N63" s="80">
        <f t="shared" si="48"/>
        <v>0</v>
      </c>
      <c r="O63" s="81">
        <f t="shared" si="48"/>
        <v>0</v>
      </c>
      <c r="P63" s="79">
        <f>SUM(P64:P66)</f>
        <v>0</v>
      </c>
      <c r="Q63" s="80">
        <f t="shared" ref="Q63:AA63" si="49">SUM(Q64:Q66)</f>
        <v>0</v>
      </c>
      <c r="R63" s="80">
        <f t="shared" si="49"/>
        <v>0</v>
      </c>
      <c r="S63" s="80">
        <f t="shared" si="49"/>
        <v>0</v>
      </c>
      <c r="T63" s="80">
        <f t="shared" si="49"/>
        <v>0</v>
      </c>
      <c r="U63" s="80">
        <f t="shared" si="49"/>
        <v>0</v>
      </c>
      <c r="V63" s="80">
        <f t="shared" si="49"/>
        <v>0</v>
      </c>
      <c r="W63" s="80">
        <f t="shared" si="49"/>
        <v>0</v>
      </c>
      <c r="X63" s="80">
        <f t="shared" si="49"/>
        <v>0</v>
      </c>
      <c r="Y63" s="80">
        <f t="shared" si="49"/>
        <v>0</v>
      </c>
      <c r="Z63" s="80">
        <f t="shared" si="49"/>
        <v>0</v>
      </c>
      <c r="AA63" s="81">
        <f t="shared" si="49"/>
        <v>0</v>
      </c>
      <c r="AC63" s="79">
        <f t="shared" ref="AC63:AD63" si="50">SUM(AC64:AC66)</f>
        <v>0</v>
      </c>
      <c r="AD63" s="81">
        <f t="shared" si="50"/>
        <v>0</v>
      </c>
    </row>
    <row r="64" spans="2:30" x14ac:dyDescent="0.15">
      <c r="B64" s="62"/>
      <c r="C64" s="68" t="s">
        <v>165</v>
      </c>
      <c r="D64" s="335"/>
      <c r="E64" s="336"/>
      <c r="F64" s="336"/>
      <c r="G64" s="336"/>
      <c r="H64" s="336"/>
      <c r="I64" s="337"/>
      <c r="J64" s="335"/>
      <c r="K64" s="336"/>
      <c r="L64" s="336"/>
      <c r="M64" s="336"/>
      <c r="N64" s="336"/>
      <c r="O64" s="337"/>
      <c r="P64" s="335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7"/>
      <c r="AC64" s="69">
        <f t="shared" ref="AC64:AC66" si="51">SUM(D64:O64)</f>
        <v>0</v>
      </c>
      <c r="AD64" s="70">
        <f t="shared" ref="AD64:AD66" si="52">SUM(P64:AA64)</f>
        <v>0</v>
      </c>
    </row>
    <row r="65" spans="2:30" x14ac:dyDescent="0.15">
      <c r="B65" s="62"/>
      <c r="C65" s="71" t="s">
        <v>166</v>
      </c>
      <c r="D65" s="338"/>
      <c r="E65" s="339"/>
      <c r="F65" s="339"/>
      <c r="G65" s="339"/>
      <c r="H65" s="339"/>
      <c r="I65" s="340"/>
      <c r="J65" s="338"/>
      <c r="K65" s="339"/>
      <c r="L65" s="339"/>
      <c r="M65" s="339"/>
      <c r="N65" s="339"/>
      <c r="O65" s="340"/>
      <c r="P65" s="338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40"/>
      <c r="AC65" s="72">
        <f t="shared" si="51"/>
        <v>0</v>
      </c>
      <c r="AD65" s="73">
        <f t="shared" si="52"/>
        <v>0</v>
      </c>
    </row>
    <row r="66" spans="2:30" x14ac:dyDescent="0.15">
      <c r="B66" s="62"/>
      <c r="C66" s="82" t="s">
        <v>163</v>
      </c>
      <c r="D66" s="344"/>
      <c r="E66" s="345"/>
      <c r="F66" s="345"/>
      <c r="G66" s="345"/>
      <c r="H66" s="345"/>
      <c r="I66" s="346"/>
      <c r="J66" s="344"/>
      <c r="K66" s="345"/>
      <c r="L66" s="345"/>
      <c r="M66" s="345"/>
      <c r="N66" s="345"/>
      <c r="O66" s="346"/>
      <c r="P66" s="344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6"/>
      <c r="AC66" s="83">
        <f t="shared" si="51"/>
        <v>0</v>
      </c>
      <c r="AD66" s="84">
        <f t="shared" si="52"/>
        <v>0</v>
      </c>
    </row>
    <row r="67" spans="2:30" x14ac:dyDescent="0.15">
      <c r="B67" s="77" t="s">
        <v>167</v>
      </c>
      <c r="C67" s="78"/>
      <c r="D67" s="79">
        <f>D60-D63</f>
        <v>0</v>
      </c>
      <c r="E67" s="80">
        <f t="shared" ref="E67:O67" si="53">E60-E63</f>
        <v>0</v>
      </c>
      <c r="F67" s="80">
        <f t="shared" si="53"/>
        <v>0</v>
      </c>
      <c r="G67" s="80">
        <f t="shared" si="53"/>
        <v>0</v>
      </c>
      <c r="H67" s="80">
        <f t="shared" si="53"/>
        <v>0</v>
      </c>
      <c r="I67" s="81">
        <f t="shared" si="53"/>
        <v>0</v>
      </c>
      <c r="J67" s="79">
        <f t="shared" si="53"/>
        <v>0</v>
      </c>
      <c r="K67" s="80">
        <f t="shared" si="53"/>
        <v>0</v>
      </c>
      <c r="L67" s="80">
        <f t="shared" si="53"/>
        <v>0</v>
      </c>
      <c r="M67" s="80">
        <f t="shared" si="53"/>
        <v>0</v>
      </c>
      <c r="N67" s="80">
        <f t="shared" si="53"/>
        <v>0</v>
      </c>
      <c r="O67" s="81">
        <f t="shared" si="53"/>
        <v>0</v>
      </c>
      <c r="P67" s="79">
        <f>P60-P63</f>
        <v>0</v>
      </c>
      <c r="Q67" s="80">
        <f t="shared" ref="Q67:AA67" si="54">Q60-Q63</f>
        <v>0</v>
      </c>
      <c r="R67" s="80">
        <f t="shared" si="54"/>
        <v>0</v>
      </c>
      <c r="S67" s="80">
        <f t="shared" si="54"/>
        <v>0</v>
      </c>
      <c r="T67" s="80">
        <f t="shared" si="54"/>
        <v>0</v>
      </c>
      <c r="U67" s="80">
        <f t="shared" si="54"/>
        <v>0</v>
      </c>
      <c r="V67" s="80">
        <f t="shared" si="54"/>
        <v>0</v>
      </c>
      <c r="W67" s="80">
        <f t="shared" si="54"/>
        <v>0</v>
      </c>
      <c r="X67" s="80">
        <f t="shared" si="54"/>
        <v>0</v>
      </c>
      <c r="Y67" s="80">
        <f t="shared" si="54"/>
        <v>0</v>
      </c>
      <c r="Z67" s="80">
        <f t="shared" si="54"/>
        <v>0</v>
      </c>
      <c r="AA67" s="81">
        <f t="shared" si="54"/>
        <v>0</v>
      </c>
      <c r="AC67" s="79">
        <f t="shared" ref="AC67:AD67" si="55">AC60-AC63</f>
        <v>0</v>
      </c>
      <c r="AD67" s="81">
        <f t="shared" si="55"/>
        <v>0</v>
      </c>
    </row>
    <row r="68" spans="2:30" x14ac:dyDescent="0.15">
      <c r="B68" s="511" t="s">
        <v>168</v>
      </c>
      <c r="C68" s="512"/>
      <c r="D68" s="89">
        <f>D59+D67</f>
        <v>0</v>
      </c>
      <c r="E68" s="90">
        <f t="shared" ref="E68:O68" si="56">E59+E67</f>
        <v>0</v>
      </c>
      <c r="F68" s="90">
        <f t="shared" si="56"/>
        <v>0</v>
      </c>
      <c r="G68" s="90">
        <f t="shared" si="56"/>
        <v>0</v>
      </c>
      <c r="H68" s="90">
        <f t="shared" si="56"/>
        <v>0</v>
      </c>
      <c r="I68" s="91">
        <f t="shared" si="56"/>
        <v>0</v>
      </c>
      <c r="J68" s="89">
        <f t="shared" si="56"/>
        <v>0</v>
      </c>
      <c r="K68" s="90">
        <f t="shared" si="56"/>
        <v>0</v>
      </c>
      <c r="L68" s="90">
        <f t="shared" si="56"/>
        <v>0</v>
      </c>
      <c r="M68" s="90">
        <f t="shared" si="56"/>
        <v>0</v>
      </c>
      <c r="N68" s="90">
        <f t="shared" si="56"/>
        <v>0</v>
      </c>
      <c r="O68" s="91">
        <f t="shared" si="56"/>
        <v>0</v>
      </c>
      <c r="P68" s="89">
        <f>P59+P67</f>
        <v>0</v>
      </c>
      <c r="Q68" s="90">
        <f t="shared" ref="Q68:AA68" si="57">Q59+Q67</f>
        <v>0</v>
      </c>
      <c r="R68" s="90">
        <f t="shared" si="57"/>
        <v>0</v>
      </c>
      <c r="S68" s="90">
        <f t="shared" si="57"/>
        <v>0</v>
      </c>
      <c r="T68" s="90">
        <f t="shared" si="57"/>
        <v>0</v>
      </c>
      <c r="U68" s="90">
        <f t="shared" si="57"/>
        <v>0</v>
      </c>
      <c r="V68" s="90">
        <f t="shared" si="57"/>
        <v>0</v>
      </c>
      <c r="W68" s="90">
        <f t="shared" si="57"/>
        <v>0</v>
      </c>
      <c r="X68" s="90">
        <f t="shared" si="57"/>
        <v>0</v>
      </c>
      <c r="Y68" s="90">
        <f t="shared" si="57"/>
        <v>0</v>
      </c>
      <c r="Z68" s="90">
        <f t="shared" si="57"/>
        <v>0</v>
      </c>
      <c r="AA68" s="91">
        <f t="shared" si="57"/>
        <v>0</v>
      </c>
      <c r="AC68" s="89">
        <f t="shared" ref="AC68:AD68" si="58">AC59+AC67</f>
        <v>0</v>
      </c>
      <c r="AD68" s="91">
        <f t="shared" si="58"/>
        <v>0</v>
      </c>
    </row>
    <row r="69" spans="2:30" x14ac:dyDescent="0.15">
      <c r="B69" s="62" t="s">
        <v>169</v>
      </c>
      <c r="C69" s="63"/>
      <c r="D69" s="64">
        <f>SUM(D70:D74)</f>
        <v>0</v>
      </c>
      <c r="E69" s="65">
        <f t="shared" ref="E69:O69" si="59">SUM(E70:E74)</f>
        <v>0</v>
      </c>
      <c r="F69" s="65">
        <f t="shared" si="59"/>
        <v>0</v>
      </c>
      <c r="G69" s="65">
        <f t="shared" si="59"/>
        <v>0</v>
      </c>
      <c r="H69" s="65">
        <f t="shared" si="59"/>
        <v>0</v>
      </c>
      <c r="I69" s="66">
        <f t="shared" si="59"/>
        <v>0</v>
      </c>
      <c r="J69" s="64">
        <f t="shared" si="59"/>
        <v>0</v>
      </c>
      <c r="K69" s="65">
        <f t="shared" si="59"/>
        <v>0</v>
      </c>
      <c r="L69" s="65">
        <f t="shared" si="59"/>
        <v>0</v>
      </c>
      <c r="M69" s="65">
        <f t="shared" si="59"/>
        <v>0</v>
      </c>
      <c r="N69" s="65">
        <f t="shared" si="59"/>
        <v>0</v>
      </c>
      <c r="O69" s="66">
        <f t="shared" si="59"/>
        <v>0</v>
      </c>
      <c r="P69" s="64">
        <f>SUM(P70:P74)</f>
        <v>0</v>
      </c>
      <c r="Q69" s="65">
        <f t="shared" ref="Q69:AA69" si="60">SUM(Q70:Q74)</f>
        <v>0</v>
      </c>
      <c r="R69" s="65">
        <f t="shared" si="60"/>
        <v>0</v>
      </c>
      <c r="S69" s="65">
        <f t="shared" si="60"/>
        <v>0</v>
      </c>
      <c r="T69" s="65">
        <f t="shared" si="60"/>
        <v>0</v>
      </c>
      <c r="U69" s="65">
        <f t="shared" si="60"/>
        <v>0</v>
      </c>
      <c r="V69" s="65">
        <f t="shared" si="60"/>
        <v>0</v>
      </c>
      <c r="W69" s="65">
        <f t="shared" si="60"/>
        <v>0</v>
      </c>
      <c r="X69" s="65">
        <f t="shared" si="60"/>
        <v>0</v>
      </c>
      <c r="Y69" s="65">
        <f t="shared" si="60"/>
        <v>0</v>
      </c>
      <c r="Z69" s="65">
        <f t="shared" si="60"/>
        <v>0</v>
      </c>
      <c r="AA69" s="66">
        <f t="shared" si="60"/>
        <v>0</v>
      </c>
      <c r="AC69" s="64">
        <f t="shared" ref="AC69:AD69" si="61">SUM(AC70:AC74)</f>
        <v>0</v>
      </c>
      <c r="AD69" s="66">
        <f t="shared" si="61"/>
        <v>0</v>
      </c>
    </row>
    <row r="70" spans="2:30" x14ac:dyDescent="0.15">
      <c r="B70" s="67"/>
      <c r="C70" s="68" t="str">
        <f>C78</f>
        <v>○○銀行</v>
      </c>
      <c r="D70" s="335"/>
      <c r="E70" s="336"/>
      <c r="F70" s="336"/>
      <c r="G70" s="336"/>
      <c r="H70" s="336"/>
      <c r="I70" s="337"/>
      <c r="J70" s="335"/>
      <c r="K70" s="336"/>
      <c r="L70" s="336"/>
      <c r="M70" s="336"/>
      <c r="N70" s="336"/>
      <c r="O70" s="337"/>
      <c r="P70" s="335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7"/>
      <c r="AC70" s="69">
        <f t="shared" ref="AC70:AC76" si="62">SUM(D70:O70)</f>
        <v>0</v>
      </c>
      <c r="AD70" s="70">
        <f t="shared" ref="AD70:AD76" si="63">SUM(P70:AA70)</f>
        <v>0</v>
      </c>
    </row>
    <row r="71" spans="2:30" x14ac:dyDescent="0.15">
      <c r="B71" s="67"/>
      <c r="C71" s="71" t="str">
        <f>C79</f>
        <v>□□銀行</v>
      </c>
      <c r="D71" s="338"/>
      <c r="E71" s="339"/>
      <c r="F71" s="339"/>
      <c r="G71" s="339"/>
      <c r="H71" s="339"/>
      <c r="I71" s="340"/>
      <c r="J71" s="338"/>
      <c r="K71" s="339"/>
      <c r="L71" s="339"/>
      <c r="M71" s="339"/>
      <c r="N71" s="339"/>
      <c r="O71" s="340"/>
      <c r="P71" s="338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40"/>
      <c r="AC71" s="72">
        <f t="shared" si="62"/>
        <v>0</v>
      </c>
      <c r="AD71" s="73">
        <f t="shared" si="63"/>
        <v>0</v>
      </c>
    </row>
    <row r="72" spans="2:30" x14ac:dyDescent="0.15">
      <c r="B72" s="67"/>
      <c r="C72" s="71" t="str">
        <f>C80</f>
        <v>△△信用金庫</v>
      </c>
      <c r="D72" s="338"/>
      <c r="E72" s="339"/>
      <c r="F72" s="339"/>
      <c r="G72" s="339"/>
      <c r="H72" s="339"/>
      <c r="I72" s="340"/>
      <c r="J72" s="338"/>
      <c r="K72" s="339"/>
      <c r="L72" s="339"/>
      <c r="M72" s="339"/>
      <c r="N72" s="339"/>
      <c r="O72" s="340"/>
      <c r="P72" s="338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40"/>
      <c r="AC72" s="72">
        <f t="shared" si="62"/>
        <v>0</v>
      </c>
      <c r="AD72" s="73">
        <f t="shared" si="63"/>
        <v>0</v>
      </c>
    </row>
    <row r="73" spans="2:30" x14ac:dyDescent="0.15">
      <c r="B73" s="67"/>
      <c r="C73" s="71" t="str">
        <f>C81</f>
        <v>日本公庫</v>
      </c>
      <c r="D73" s="338"/>
      <c r="E73" s="339"/>
      <c r="F73" s="339"/>
      <c r="G73" s="339"/>
      <c r="H73" s="339"/>
      <c r="I73" s="340"/>
      <c r="J73" s="338"/>
      <c r="K73" s="339"/>
      <c r="L73" s="339"/>
      <c r="M73" s="339"/>
      <c r="N73" s="339"/>
      <c r="O73" s="340"/>
      <c r="P73" s="338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40"/>
      <c r="AC73" s="72">
        <f t="shared" si="62"/>
        <v>0</v>
      </c>
      <c r="AD73" s="73">
        <f t="shared" si="63"/>
        <v>0</v>
      </c>
    </row>
    <row r="74" spans="2:30" x14ac:dyDescent="0.15">
      <c r="B74" s="92"/>
      <c r="C74" s="74"/>
      <c r="D74" s="341"/>
      <c r="E74" s="342"/>
      <c r="F74" s="342"/>
      <c r="G74" s="342"/>
      <c r="H74" s="342"/>
      <c r="I74" s="343"/>
      <c r="J74" s="341"/>
      <c r="K74" s="342"/>
      <c r="L74" s="342"/>
      <c r="M74" s="342"/>
      <c r="N74" s="342"/>
      <c r="O74" s="343"/>
      <c r="P74" s="341"/>
      <c r="Q74" s="342"/>
      <c r="R74" s="342"/>
      <c r="S74" s="342"/>
      <c r="T74" s="342"/>
      <c r="U74" s="342"/>
      <c r="V74" s="342"/>
      <c r="W74" s="342"/>
      <c r="X74" s="342"/>
      <c r="Y74" s="342"/>
      <c r="Z74" s="342"/>
      <c r="AA74" s="343"/>
      <c r="AC74" s="75">
        <f t="shared" si="62"/>
        <v>0</v>
      </c>
      <c r="AD74" s="76">
        <f t="shared" si="63"/>
        <v>0</v>
      </c>
    </row>
    <row r="75" spans="2:30" x14ac:dyDescent="0.15">
      <c r="B75" s="85" t="s">
        <v>170</v>
      </c>
      <c r="C75" s="366"/>
      <c r="D75" s="351"/>
      <c r="E75" s="352"/>
      <c r="F75" s="352"/>
      <c r="G75" s="352"/>
      <c r="H75" s="352"/>
      <c r="I75" s="353"/>
      <c r="J75" s="351"/>
      <c r="K75" s="352"/>
      <c r="L75" s="352"/>
      <c r="M75" s="352"/>
      <c r="N75" s="352"/>
      <c r="O75" s="353"/>
      <c r="P75" s="351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3"/>
      <c r="AC75" s="86">
        <f t="shared" si="62"/>
        <v>0</v>
      </c>
      <c r="AD75" s="88">
        <f t="shared" si="63"/>
        <v>0</v>
      </c>
    </row>
    <row r="76" spans="2:30" x14ac:dyDescent="0.15">
      <c r="B76" s="62" t="s">
        <v>171</v>
      </c>
      <c r="C76" s="63"/>
      <c r="D76" s="350"/>
      <c r="E76" s="354"/>
      <c r="F76" s="354"/>
      <c r="G76" s="354"/>
      <c r="H76" s="354"/>
      <c r="I76" s="355"/>
      <c r="J76" s="350"/>
      <c r="K76" s="354"/>
      <c r="L76" s="354"/>
      <c r="M76" s="354"/>
      <c r="N76" s="354"/>
      <c r="O76" s="355"/>
      <c r="P76" s="350"/>
      <c r="Q76" s="354"/>
      <c r="R76" s="354"/>
      <c r="S76" s="354"/>
      <c r="T76" s="354"/>
      <c r="U76" s="354"/>
      <c r="V76" s="354"/>
      <c r="W76" s="354"/>
      <c r="X76" s="354"/>
      <c r="Y76" s="354"/>
      <c r="Z76" s="354"/>
      <c r="AA76" s="355"/>
      <c r="AC76" s="64">
        <f t="shared" si="62"/>
        <v>0</v>
      </c>
      <c r="AD76" s="66">
        <f t="shared" si="63"/>
        <v>0</v>
      </c>
    </row>
    <row r="77" spans="2:30" x14ac:dyDescent="0.15">
      <c r="B77" s="85" t="s">
        <v>172</v>
      </c>
      <c r="C77" s="366"/>
      <c r="D77" s="86">
        <f>SUM(D78:D82)</f>
        <v>0</v>
      </c>
      <c r="E77" s="87">
        <f>SUM(E78:E82)</f>
        <v>0</v>
      </c>
      <c r="F77" s="87">
        <f t="shared" ref="F77:O77" si="64">SUM(F78:F82)</f>
        <v>0</v>
      </c>
      <c r="G77" s="87">
        <f t="shared" si="64"/>
        <v>0</v>
      </c>
      <c r="H77" s="87">
        <f t="shared" si="64"/>
        <v>0</v>
      </c>
      <c r="I77" s="88">
        <f t="shared" si="64"/>
        <v>0</v>
      </c>
      <c r="J77" s="86">
        <f t="shared" si="64"/>
        <v>0</v>
      </c>
      <c r="K77" s="87">
        <f t="shared" si="64"/>
        <v>0</v>
      </c>
      <c r="L77" s="87">
        <f t="shared" si="64"/>
        <v>0</v>
      </c>
      <c r="M77" s="87">
        <f t="shared" si="64"/>
        <v>0</v>
      </c>
      <c r="N77" s="87">
        <f t="shared" si="64"/>
        <v>0</v>
      </c>
      <c r="O77" s="88">
        <f t="shared" si="64"/>
        <v>0</v>
      </c>
      <c r="P77" s="86">
        <f>SUM(P78:P82)</f>
        <v>0</v>
      </c>
      <c r="Q77" s="87">
        <f>SUM(Q78:Q82)</f>
        <v>0</v>
      </c>
      <c r="R77" s="87">
        <f t="shared" ref="R77:AA77" si="65">SUM(R78:R82)</f>
        <v>0</v>
      </c>
      <c r="S77" s="87">
        <f t="shared" si="65"/>
        <v>0</v>
      </c>
      <c r="T77" s="87">
        <f t="shared" si="65"/>
        <v>0</v>
      </c>
      <c r="U77" s="87">
        <f t="shared" si="65"/>
        <v>0</v>
      </c>
      <c r="V77" s="87">
        <f t="shared" si="65"/>
        <v>0</v>
      </c>
      <c r="W77" s="87">
        <f t="shared" si="65"/>
        <v>0</v>
      </c>
      <c r="X77" s="87">
        <f t="shared" si="65"/>
        <v>0</v>
      </c>
      <c r="Y77" s="87">
        <f t="shared" si="65"/>
        <v>0</v>
      </c>
      <c r="Z77" s="87">
        <f t="shared" si="65"/>
        <v>0</v>
      </c>
      <c r="AA77" s="88">
        <f t="shared" si="65"/>
        <v>0</v>
      </c>
      <c r="AC77" s="86">
        <f t="shared" ref="AC77:AD77" si="66">SUM(AC78:AC82)</f>
        <v>0</v>
      </c>
      <c r="AD77" s="88">
        <f t="shared" si="66"/>
        <v>0</v>
      </c>
    </row>
    <row r="78" spans="2:30" x14ac:dyDescent="0.15">
      <c r="B78" s="67"/>
      <c r="C78" s="93" t="s">
        <v>173</v>
      </c>
      <c r="D78" s="347"/>
      <c r="E78" s="348"/>
      <c r="F78" s="348"/>
      <c r="G78" s="348"/>
      <c r="H78" s="348"/>
      <c r="I78" s="349"/>
      <c r="J78" s="347"/>
      <c r="K78" s="348"/>
      <c r="L78" s="348"/>
      <c r="M78" s="348"/>
      <c r="N78" s="348"/>
      <c r="O78" s="349"/>
      <c r="P78" s="347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9"/>
      <c r="AC78" s="94">
        <f t="shared" ref="AC78:AC84" si="67">SUM(D78:O78)</f>
        <v>0</v>
      </c>
      <c r="AD78" s="95">
        <f t="shared" ref="AD78:AD84" si="68">SUM(P78:AA78)</f>
        <v>0</v>
      </c>
    </row>
    <row r="79" spans="2:30" x14ac:dyDescent="0.15">
      <c r="B79" s="67"/>
      <c r="C79" s="71" t="s">
        <v>174</v>
      </c>
      <c r="D79" s="338"/>
      <c r="E79" s="339"/>
      <c r="F79" s="339"/>
      <c r="G79" s="339"/>
      <c r="H79" s="339"/>
      <c r="I79" s="340"/>
      <c r="J79" s="338"/>
      <c r="K79" s="339"/>
      <c r="L79" s="339"/>
      <c r="M79" s="339"/>
      <c r="N79" s="339"/>
      <c r="O79" s="340"/>
      <c r="P79" s="338"/>
      <c r="Q79" s="339"/>
      <c r="R79" s="339"/>
      <c r="S79" s="339"/>
      <c r="T79" s="339"/>
      <c r="U79" s="339"/>
      <c r="V79" s="339"/>
      <c r="W79" s="339"/>
      <c r="X79" s="339"/>
      <c r="Y79" s="339"/>
      <c r="Z79" s="339"/>
      <c r="AA79" s="340"/>
      <c r="AC79" s="72">
        <f t="shared" si="67"/>
        <v>0</v>
      </c>
      <c r="AD79" s="73">
        <f t="shared" si="68"/>
        <v>0</v>
      </c>
    </row>
    <row r="80" spans="2:30" x14ac:dyDescent="0.15">
      <c r="B80" s="67"/>
      <c r="C80" s="71" t="s">
        <v>175</v>
      </c>
      <c r="D80" s="338"/>
      <c r="E80" s="339"/>
      <c r="F80" s="339"/>
      <c r="G80" s="339"/>
      <c r="H80" s="339"/>
      <c r="I80" s="340"/>
      <c r="J80" s="338"/>
      <c r="K80" s="339"/>
      <c r="L80" s="339"/>
      <c r="M80" s="339"/>
      <c r="N80" s="339"/>
      <c r="O80" s="340"/>
      <c r="P80" s="338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40"/>
      <c r="AC80" s="72">
        <f t="shared" si="67"/>
        <v>0</v>
      </c>
      <c r="AD80" s="73">
        <f t="shared" si="68"/>
        <v>0</v>
      </c>
    </row>
    <row r="81" spans="2:31" x14ac:dyDescent="0.15">
      <c r="B81" s="96"/>
      <c r="C81" s="71" t="s">
        <v>176</v>
      </c>
      <c r="D81" s="338"/>
      <c r="E81" s="339"/>
      <c r="F81" s="339"/>
      <c r="G81" s="339"/>
      <c r="H81" s="339"/>
      <c r="I81" s="340"/>
      <c r="J81" s="338"/>
      <c r="K81" s="339"/>
      <c r="L81" s="339"/>
      <c r="M81" s="339"/>
      <c r="N81" s="339"/>
      <c r="O81" s="340"/>
      <c r="P81" s="338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40"/>
      <c r="AC81" s="72">
        <f t="shared" si="67"/>
        <v>0</v>
      </c>
      <c r="AD81" s="73">
        <f t="shared" si="68"/>
        <v>0</v>
      </c>
    </row>
    <row r="82" spans="2:31" x14ac:dyDescent="0.15">
      <c r="B82" s="97"/>
      <c r="C82" s="74"/>
      <c r="D82" s="341"/>
      <c r="E82" s="342"/>
      <c r="F82" s="342"/>
      <c r="G82" s="342"/>
      <c r="H82" s="342"/>
      <c r="I82" s="343"/>
      <c r="J82" s="341"/>
      <c r="K82" s="342"/>
      <c r="L82" s="342"/>
      <c r="M82" s="342"/>
      <c r="N82" s="342"/>
      <c r="O82" s="343"/>
      <c r="P82" s="341"/>
      <c r="Q82" s="342"/>
      <c r="R82" s="342"/>
      <c r="S82" s="342"/>
      <c r="T82" s="342"/>
      <c r="U82" s="342"/>
      <c r="V82" s="342"/>
      <c r="W82" s="342"/>
      <c r="X82" s="342"/>
      <c r="Y82" s="342"/>
      <c r="Z82" s="342"/>
      <c r="AA82" s="343"/>
      <c r="AC82" s="75">
        <f t="shared" si="67"/>
        <v>0</v>
      </c>
      <c r="AD82" s="76">
        <f t="shared" si="68"/>
        <v>0</v>
      </c>
    </row>
    <row r="83" spans="2:31" x14ac:dyDescent="0.15">
      <c r="B83" s="85" t="s">
        <v>177</v>
      </c>
      <c r="C83" s="366"/>
      <c r="D83" s="351"/>
      <c r="E83" s="352"/>
      <c r="F83" s="352"/>
      <c r="G83" s="352"/>
      <c r="H83" s="352"/>
      <c r="I83" s="353"/>
      <c r="J83" s="351"/>
      <c r="K83" s="352"/>
      <c r="L83" s="352"/>
      <c r="M83" s="352"/>
      <c r="N83" s="352"/>
      <c r="O83" s="353"/>
      <c r="P83" s="351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3"/>
      <c r="AC83" s="86">
        <f t="shared" si="67"/>
        <v>0</v>
      </c>
      <c r="AD83" s="88">
        <f t="shared" si="68"/>
        <v>0</v>
      </c>
    </row>
    <row r="84" spans="2:31" x14ac:dyDescent="0.15">
      <c r="B84" s="62" t="s">
        <v>178</v>
      </c>
      <c r="C84" s="63"/>
      <c r="D84" s="350"/>
      <c r="E84" s="354"/>
      <c r="F84" s="354"/>
      <c r="G84" s="354"/>
      <c r="H84" s="354"/>
      <c r="I84" s="355"/>
      <c r="J84" s="350"/>
      <c r="K84" s="354"/>
      <c r="L84" s="354"/>
      <c r="M84" s="354"/>
      <c r="N84" s="354"/>
      <c r="O84" s="355"/>
      <c r="P84" s="350"/>
      <c r="Q84" s="354"/>
      <c r="R84" s="354"/>
      <c r="S84" s="354"/>
      <c r="T84" s="354"/>
      <c r="U84" s="354"/>
      <c r="V84" s="354"/>
      <c r="W84" s="354"/>
      <c r="X84" s="354"/>
      <c r="Y84" s="354"/>
      <c r="Z84" s="354"/>
      <c r="AA84" s="355"/>
      <c r="AC84" s="64">
        <f t="shared" si="67"/>
        <v>0</v>
      </c>
      <c r="AD84" s="66">
        <f t="shared" si="68"/>
        <v>0</v>
      </c>
    </row>
    <row r="85" spans="2:31" x14ac:dyDescent="0.15">
      <c r="B85" s="511" t="s">
        <v>202</v>
      </c>
      <c r="C85" s="512"/>
      <c r="D85" s="89">
        <f>D68+D69+D75+D76-D77-D83-D84</f>
        <v>0</v>
      </c>
      <c r="E85" s="90">
        <f t="shared" ref="E85:O85" si="69">E68+E69+E75+E76-E77-E83-E84</f>
        <v>0</v>
      </c>
      <c r="F85" s="90">
        <f t="shared" si="69"/>
        <v>0</v>
      </c>
      <c r="G85" s="90">
        <f t="shared" si="69"/>
        <v>0</v>
      </c>
      <c r="H85" s="90">
        <f t="shared" si="69"/>
        <v>0</v>
      </c>
      <c r="I85" s="91">
        <f t="shared" si="69"/>
        <v>0</v>
      </c>
      <c r="J85" s="89">
        <f t="shared" si="69"/>
        <v>0</v>
      </c>
      <c r="K85" s="90">
        <f t="shared" si="69"/>
        <v>0</v>
      </c>
      <c r="L85" s="90">
        <f t="shared" si="69"/>
        <v>0</v>
      </c>
      <c r="M85" s="90">
        <f t="shared" si="69"/>
        <v>0</v>
      </c>
      <c r="N85" s="90">
        <f t="shared" si="69"/>
        <v>0</v>
      </c>
      <c r="O85" s="91">
        <f t="shared" si="69"/>
        <v>0</v>
      </c>
      <c r="P85" s="89">
        <f>P68+P69+P75+P76-P77-P83-P84</f>
        <v>0</v>
      </c>
      <c r="Q85" s="90">
        <f t="shared" ref="Q85:AA85" si="70">Q68+Q69+Q75+Q76-Q77-Q83-Q84</f>
        <v>0</v>
      </c>
      <c r="R85" s="90">
        <f t="shared" si="70"/>
        <v>0</v>
      </c>
      <c r="S85" s="90">
        <f t="shared" si="70"/>
        <v>0</v>
      </c>
      <c r="T85" s="90">
        <f t="shared" si="70"/>
        <v>0</v>
      </c>
      <c r="U85" s="90">
        <f t="shared" si="70"/>
        <v>0</v>
      </c>
      <c r="V85" s="90">
        <f t="shared" si="70"/>
        <v>0</v>
      </c>
      <c r="W85" s="90">
        <f t="shared" si="70"/>
        <v>0</v>
      </c>
      <c r="X85" s="90">
        <f t="shared" si="70"/>
        <v>0</v>
      </c>
      <c r="Y85" s="90">
        <f t="shared" si="70"/>
        <v>0</v>
      </c>
      <c r="Z85" s="90">
        <f t="shared" si="70"/>
        <v>0</v>
      </c>
      <c r="AA85" s="91">
        <f t="shared" si="70"/>
        <v>0</v>
      </c>
      <c r="AC85" s="89">
        <f t="shared" ref="AC85:AD85" si="71">AC68+AC69+AC75+AC76-AC77-AC83-AC84</f>
        <v>0</v>
      </c>
      <c r="AD85" s="91">
        <f t="shared" si="71"/>
        <v>0</v>
      </c>
    </row>
    <row r="86" spans="2:31" x14ac:dyDescent="0.15">
      <c r="B86" s="62" t="s">
        <v>179</v>
      </c>
      <c r="C86" s="63"/>
      <c r="D86" s="350"/>
      <c r="E86" s="65">
        <f>D87</f>
        <v>0</v>
      </c>
      <c r="F86" s="65">
        <f t="shared" ref="F86:O86" si="72">E87</f>
        <v>0</v>
      </c>
      <c r="G86" s="65">
        <f t="shared" si="72"/>
        <v>0</v>
      </c>
      <c r="H86" s="65">
        <f t="shared" si="72"/>
        <v>0</v>
      </c>
      <c r="I86" s="66">
        <f t="shared" si="72"/>
        <v>0</v>
      </c>
      <c r="J86" s="64">
        <f t="shared" si="72"/>
        <v>0</v>
      </c>
      <c r="K86" s="65">
        <f t="shared" si="72"/>
        <v>0</v>
      </c>
      <c r="L86" s="65">
        <f t="shared" si="72"/>
        <v>0</v>
      </c>
      <c r="M86" s="65">
        <f t="shared" si="72"/>
        <v>0</v>
      </c>
      <c r="N86" s="65">
        <f t="shared" si="72"/>
        <v>0</v>
      </c>
      <c r="O86" s="66">
        <f t="shared" si="72"/>
        <v>0</v>
      </c>
      <c r="P86" s="64">
        <f>O87</f>
        <v>0</v>
      </c>
      <c r="Q86" s="65">
        <f>P87</f>
        <v>0</v>
      </c>
      <c r="R86" s="65">
        <f t="shared" ref="R86" si="73">Q87</f>
        <v>0</v>
      </c>
      <c r="S86" s="65">
        <f t="shared" ref="S86" si="74">R87</f>
        <v>0</v>
      </c>
      <c r="T86" s="65">
        <f t="shared" ref="T86" si="75">S87</f>
        <v>0</v>
      </c>
      <c r="U86" s="65">
        <f t="shared" ref="U86" si="76">T87</f>
        <v>0</v>
      </c>
      <c r="V86" s="65">
        <f t="shared" ref="V86" si="77">U87</f>
        <v>0</v>
      </c>
      <c r="W86" s="65">
        <f t="shared" ref="W86" si="78">V87</f>
        <v>0</v>
      </c>
      <c r="X86" s="65">
        <f t="shared" ref="X86" si="79">W87</f>
        <v>0</v>
      </c>
      <c r="Y86" s="65">
        <f t="shared" ref="Y86" si="80">X87</f>
        <v>0</v>
      </c>
      <c r="Z86" s="65">
        <f t="shared" ref="Z86" si="81">Y87</f>
        <v>0</v>
      </c>
      <c r="AA86" s="66">
        <f t="shared" ref="AA86" si="82">Z87</f>
        <v>0</v>
      </c>
      <c r="AC86" s="64">
        <f>+D86</f>
        <v>0</v>
      </c>
      <c r="AD86" s="66">
        <f>AC87</f>
        <v>0</v>
      </c>
    </row>
    <row r="87" spans="2:31" x14ac:dyDescent="0.15">
      <c r="B87" s="98" t="s">
        <v>180</v>
      </c>
      <c r="C87" s="367"/>
      <c r="D87" s="89">
        <f>D86+D85</f>
        <v>0</v>
      </c>
      <c r="E87" s="90">
        <f>E86+E85</f>
        <v>0</v>
      </c>
      <c r="F87" s="90">
        <f t="shared" ref="F87:O87" si="83">F86+F85</f>
        <v>0</v>
      </c>
      <c r="G87" s="90">
        <f t="shared" si="83"/>
        <v>0</v>
      </c>
      <c r="H87" s="90">
        <f t="shared" si="83"/>
        <v>0</v>
      </c>
      <c r="I87" s="91">
        <f t="shared" si="83"/>
        <v>0</v>
      </c>
      <c r="J87" s="89">
        <f t="shared" si="83"/>
        <v>0</v>
      </c>
      <c r="K87" s="90">
        <f t="shared" si="83"/>
        <v>0</v>
      </c>
      <c r="L87" s="90">
        <f t="shared" si="83"/>
        <v>0</v>
      </c>
      <c r="M87" s="90">
        <f t="shared" si="83"/>
        <v>0</v>
      </c>
      <c r="N87" s="90">
        <f t="shared" si="83"/>
        <v>0</v>
      </c>
      <c r="O87" s="91">
        <f t="shared" si="83"/>
        <v>0</v>
      </c>
      <c r="P87" s="89">
        <f>P86+P85</f>
        <v>0</v>
      </c>
      <c r="Q87" s="90">
        <f>Q86+Q85</f>
        <v>0</v>
      </c>
      <c r="R87" s="90">
        <f t="shared" ref="R87:AA87" si="84">R86+R85</f>
        <v>0</v>
      </c>
      <c r="S87" s="90">
        <f t="shared" si="84"/>
        <v>0</v>
      </c>
      <c r="T87" s="90">
        <f t="shared" si="84"/>
        <v>0</v>
      </c>
      <c r="U87" s="90">
        <f t="shared" si="84"/>
        <v>0</v>
      </c>
      <c r="V87" s="90">
        <f t="shared" si="84"/>
        <v>0</v>
      </c>
      <c r="W87" s="90">
        <f t="shared" si="84"/>
        <v>0</v>
      </c>
      <c r="X87" s="90">
        <f t="shared" si="84"/>
        <v>0</v>
      </c>
      <c r="Y87" s="90">
        <f t="shared" si="84"/>
        <v>0</v>
      </c>
      <c r="Z87" s="90">
        <f t="shared" si="84"/>
        <v>0</v>
      </c>
      <c r="AA87" s="91">
        <f t="shared" si="84"/>
        <v>0</v>
      </c>
      <c r="AC87" s="89">
        <f t="shared" ref="AC87:AD87" si="85">AC86+AC85</f>
        <v>0</v>
      </c>
      <c r="AD87" s="91">
        <f t="shared" si="85"/>
        <v>0</v>
      </c>
    </row>
    <row r="89" spans="2:31" s="421" customFormat="1" ht="12" x14ac:dyDescent="0.15">
      <c r="B89" s="415"/>
      <c r="C89" s="416"/>
      <c r="D89" s="415"/>
      <c r="E89" s="415"/>
      <c r="F89" s="415"/>
      <c r="G89" s="415"/>
      <c r="H89" s="415"/>
      <c r="I89" s="415"/>
      <c r="J89" s="415"/>
      <c r="K89" s="415"/>
      <c r="L89" s="415"/>
      <c r="M89" s="415"/>
      <c r="N89" s="415"/>
      <c r="O89" s="417"/>
      <c r="P89" s="418"/>
      <c r="Q89" s="419"/>
      <c r="R89" s="417"/>
      <c r="S89" s="420"/>
      <c r="T89" s="420"/>
      <c r="U89" s="417"/>
      <c r="V89" s="417"/>
      <c r="W89" s="417"/>
      <c r="X89" s="417"/>
      <c r="Y89" s="417"/>
      <c r="Z89" s="417"/>
      <c r="AA89" s="417"/>
      <c r="AB89" s="418"/>
      <c r="AC89" s="417"/>
      <c r="AD89" s="417"/>
      <c r="AE89" s="418"/>
    </row>
    <row r="90" spans="2:31" s="421" customFormat="1" ht="12" x14ac:dyDescent="0.15">
      <c r="B90" s="415"/>
      <c r="C90" s="416"/>
      <c r="D90" s="415"/>
      <c r="E90" s="415"/>
      <c r="F90" s="415"/>
      <c r="G90" s="415"/>
      <c r="H90" s="415"/>
      <c r="I90" s="415"/>
      <c r="J90" s="415"/>
      <c r="K90" s="415"/>
      <c r="L90" s="415"/>
      <c r="M90" s="415"/>
      <c r="N90" s="415"/>
      <c r="O90" s="417"/>
      <c r="P90" s="418"/>
      <c r="Q90" s="419"/>
      <c r="R90" s="417"/>
      <c r="S90" s="420"/>
      <c r="T90" s="420"/>
      <c r="U90" s="417"/>
      <c r="V90" s="417"/>
      <c r="W90" s="417"/>
      <c r="X90" s="417"/>
      <c r="Y90" s="417"/>
      <c r="Z90" s="417"/>
      <c r="AA90" s="417"/>
      <c r="AB90" s="418"/>
      <c r="AC90" s="417"/>
      <c r="AD90" s="417"/>
      <c r="AE90" s="418"/>
    </row>
    <row r="91" spans="2:31" s="421" customFormat="1" ht="12" x14ac:dyDescent="0.15">
      <c r="E91" s="213"/>
      <c r="F91" s="422"/>
      <c r="G91" s="423"/>
      <c r="H91" s="423"/>
      <c r="I91" s="422"/>
      <c r="J91" s="422"/>
      <c r="K91" s="422"/>
      <c r="L91" s="422"/>
      <c r="M91" s="422"/>
      <c r="N91" s="422"/>
      <c r="O91" s="422"/>
      <c r="Q91" s="213"/>
      <c r="R91" s="422"/>
      <c r="S91" s="423"/>
      <c r="T91" s="423"/>
      <c r="U91" s="422"/>
      <c r="V91" s="422"/>
      <c r="W91" s="422"/>
      <c r="X91" s="422"/>
      <c r="Y91" s="422"/>
      <c r="Z91" s="422"/>
      <c r="AA91" s="422"/>
      <c r="AC91" s="422"/>
      <c r="AD91" s="422"/>
    </row>
    <row r="92" spans="2:31" s="99" customFormat="1" ht="12" x14ac:dyDescent="0.15">
      <c r="E92" s="213"/>
      <c r="F92" s="212"/>
      <c r="G92" s="214"/>
      <c r="H92" s="214"/>
      <c r="I92" s="212"/>
      <c r="J92" s="212"/>
      <c r="K92" s="212"/>
      <c r="L92" s="212"/>
      <c r="M92" s="212"/>
      <c r="N92" s="212"/>
      <c r="O92" s="212"/>
      <c r="Q92" s="213"/>
      <c r="R92" s="212"/>
      <c r="S92" s="214"/>
      <c r="T92" s="214"/>
      <c r="U92" s="212"/>
      <c r="V92" s="212"/>
      <c r="W92" s="212"/>
      <c r="X92" s="212"/>
      <c r="Y92" s="212"/>
      <c r="Z92" s="212"/>
      <c r="AA92" s="212"/>
      <c r="AC92" s="212"/>
      <c r="AD92" s="212"/>
    </row>
    <row r="93" spans="2:31" s="99" customFormat="1" ht="12" x14ac:dyDescent="0.15">
      <c r="E93" s="213"/>
      <c r="F93" s="212"/>
      <c r="G93" s="214"/>
      <c r="H93" s="214"/>
      <c r="I93" s="212"/>
      <c r="J93" s="212"/>
      <c r="K93" s="212"/>
      <c r="L93" s="212"/>
      <c r="M93" s="212"/>
      <c r="N93" s="212"/>
      <c r="O93" s="212"/>
      <c r="Q93" s="213"/>
      <c r="R93" s="212"/>
      <c r="S93" s="214"/>
      <c r="T93" s="214"/>
      <c r="U93" s="212"/>
      <c r="V93" s="212"/>
      <c r="W93" s="212"/>
      <c r="X93" s="212"/>
      <c r="Y93" s="212"/>
      <c r="Z93" s="212"/>
      <c r="AA93" s="212"/>
      <c r="AC93" s="212"/>
      <c r="AD93" s="212"/>
    </row>
    <row r="94" spans="2:31" s="99" customFormat="1" ht="12" x14ac:dyDescent="0.15">
      <c r="E94" s="213"/>
      <c r="F94" s="212"/>
      <c r="G94" s="214"/>
      <c r="H94" s="214"/>
      <c r="I94" s="212"/>
      <c r="J94" s="212"/>
      <c r="K94" s="212"/>
      <c r="L94" s="212"/>
      <c r="M94" s="212"/>
      <c r="N94" s="212"/>
      <c r="O94" s="212"/>
      <c r="Q94" s="213"/>
      <c r="R94" s="212"/>
      <c r="S94" s="214"/>
      <c r="T94" s="214"/>
      <c r="U94" s="212"/>
      <c r="V94" s="212"/>
      <c r="W94" s="212"/>
      <c r="X94" s="212"/>
      <c r="Y94" s="212"/>
      <c r="Z94" s="212"/>
      <c r="AA94" s="212"/>
      <c r="AC94" s="212"/>
      <c r="AD94" s="212"/>
    </row>
    <row r="95" spans="2:31" s="99" customFormat="1" ht="12" x14ac:dyDescent="0.15">
      <c r="E95" s="213"/>
      <c r="F95" s="212"/>
      <c r="G95" s="214"/>
      <c r="H95" s="214"/>
      <c r="I95" s="212"/>
      <c r="J95" s="212"/>
      <c r="K95" s="212"/>
      <c r="L95" s="212"/>
      <c r="M95" s="212"/>
      <c r="N95" s="212"/>
      <c r="O95" s="212"/>
      <c r="Q95" s="213"/>
      <c r="R95" s="212"/>
      <c r="S95" s="214"/>
      <c r="T95" s="214"/>
      <c r="U95" s="212"/>
      <c r="V95" s="212"/>
      <c r="W95" s="212"/>
      <c r="X95" s="212"/>
      <c r="Y95" s="212"/>
      <c r="Z95" s="212"/>
      <c r="AA95" s="212"/>
      <c r="AC95" s="212"/>
      <c r="AD95" s="212"/>
    </row>
    <row r="96" spans="2:31" s="99" customFormat="1" ht="12" x14ac:dyDescent="0.15">
      <c r="E96" s="213"/>
      <c r="F96" s="212"/>
      <c r="G96" s="214"/>
      <c r="H96" s="214"/>
      <c r="I96" s="212"/>
      <c r="J96" s="212"/>
      <c r="K96" s="212"/>
      <c r="L96" s="212"/>
      <c r="M96" s="212"/>
      <c r="N96" s="212"/>
      <c r="O96" s="212"/>
      <c r="Q96" s="213"/>
      <c r="R96" s="212"/>
      <c r="S96" s="214"/>
      <c r="T96" s="214"/>
      <c r="U96" s="212"/>
      <c r="V96" s="212"/>
      <c r="W96" s="212"/>
      <c r="X96" s="212"/>
      <c r="Y96" s="212"/>
      <c r="Z96" s="212"/>
      <c r="AA96" s="212"/>
      <c r="AC96" s="212"/>
      <c r="AD96" s="212"/>
    </row>
  </sheetData>
  <mergeCells count="17">
    <mergeCell ref="B85:C85"/>
    <mergeCell ref="B68:C68"/>
    <mergeCell ref="B43:C45"/>
    <mergeCell ref="P43:AA43"/>
    <mergeCell ref="D5:I5"/>
    <mergeCell ref="J5:O5"/>
    <mergeCell ref="P5:AA5"/>
    <mergeCell ref="B4:C6"/>
    <mergeCell ref="D43:O43"/>
    <mergeCell ref="D44:I44"/>
    <mergeCell ref="J44:O44"/>
    <mergeCell ref="P44:AA44"/>
    <mergeCell ref="AC3:AD3"/>
    <mergeCell ref="AC4:AD4"/>
    <mergeCell ref="AC43:AD43"/>
    <mergeCell ref="D4:O4"/>
    <mergeCell ref="P4:AA4"/>
  </mergeCells>
  <phoneticPr fontId="6"/>
  <printOptions horizontalCentered="1"/>
  <pageMargins left="0.39370078740157483" right="0.39370078740157483" top="0.59055118110236227" bottom="0.59055118110236227" header="0.11811023622047245" footer="0.11811023622047245"/>
  <pageSetup paperSize="8" scale="73" orientation="landscape" cellComments="asDisplayed" r:id="rId1"/>
  <headerFooter scaleWithDoc="0" alignWithMargins="0"/>
  <rowBreaks count="1" manualBreakCount="1">
    <brk id="43" max="16383" man="1"/>
  </rowBreaks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  <pageSetUpPr fitToPage="1"/>
  </sheetPr>
  <dimension ref="B2:J12"/>
  <sheetViews>
    <sheetView showGridLines="0" zoomScaleNormal="100" workbookViewId="0"/>
  </sheetViews>
  <sheetFormatPr defaultColWidth="9.125" defaultRowHeight="12.75" x14ac:dyDescent="0.15"/>
  <cols>
    <col min="1" max="1" width="2.5" style="3" customWidth="1"/>
    <col min="2" max="2" width="13.75" style="3" customWidth="1"/>
    <col min="3" max="8" width="8.5" style="3" customWidth="1"/>
    <col min="9" max="10" width="8.5" style="424" customWidth="1"/>
    <col min="11" max="16384" width="9.125" style="3"/>
  </cols>
  <sheetData>
    <row r="2" spans="2:10" x14ac:dyDescent="0.15">
      <c r="B2" s="1" t="s">
        <v>0</v>
      </c>
      <c r="C2" s="2" t="s">
        <v>1</v>
      </c>
      <c r="D2" s="360"/>
      <c r="E2" s="360"/>
      <c r="F2" s="360"/>
      <c r="G2" s="361"/>
    </row>
    <row r="3" spans="2:10" x14ac:dyDescent="0.15">
      <c r="B3" s="4" t="s">
        <v>2</v>
      </c>
      <c r="C3" s="414" t="s">
        <v>198</v>
      </c>
      <c r="D3" s="5"/>
      <c r="E3" s="5"/>
      <c r="F3" s="5"/>
      <c r="G3" s="6"/>
    </row>
    <row r="6" spans="2:10" s="10" customFormat="1" ht="14.25" x14ac:dyDescent="0.15">
      <c r="B6" s="7" t="s">
        <v>3</v>
      </c>
      <c r="C6" s="8">
        <v>2023</v>
      </c>
      <c r="D6" s="9" t="s">
        <v>184</v>
      </c>
      <c r="I6" s="425"/>
      <c r="J6" s="425"/>
    </row>
    <row r="7" spans="2:10" ht="14.25" x14ac:dyDescent="0.15">
      <c r="B7" s="11"/>
      <c r="C7" s="12">
        <v>3</v>
      </c>
      <c r="D7" s="9" t="s">
        <v>185</v>
      </c>
      <c r="G7" s="13"/>
      <c r="H7" s="13"/>
      <c r="I7" s="426"/>
      <c r="J7" s="426"/>
    </row>
    <row r="8" spans="2:10" x14ac:dyDescent="0.15">
      <c r="B8" s="13"/>
      <c r="C8" s="13"/>
      <c r="D8" s="14"/>
    </row>
    <row r="9" spans="2:10" x14ac:dyDescent="0.15">
      <c r="B9" s="13"/>
      <c r="C9" s="13"/>
      <c r="D9" s="14"/>
      <c r="E9" s="13"/>
      <c r="G9" s="13"/>
      <c r="H9" s="13"/>
      <c r="I9" s="426"/>
      <c r="J9" s="426"/>
    </row>
    <row r="10" spans="2:10" x14ac:dyDescent="0.15">
      <c r="B10" s="13"/>
      <c r="C10" s="13"/>
      <c r="D10" s="15" t="s">
        <v>4</v>
      </c>
      <c r="E10" s="13">
        <v>0</v>
      </c>
      <c r="F10" s="3">
        <v>1</v>
      </c>
      <c r="G10" s="13">
        <v>2</v>
      </c>
      <c r="H10" s="13">
        <v>3</v>
      </c>
      <c r="I10" s="426"/>
      <c r="J10" s="426"/>
    </row>
    <row r="11" spans="2:10" x14ac:dyDescent="0.15">
      <c r="B11" s="16" t="s">
        <v>5</v>
      </c>
      <c r="C11" s="16" t="s">
        <v>5</v>
      </c>
      <c r="D11" s="17" t="s">
        <v>6</v>
      </c>
      <c r="E11" s="16" t="s">
        <v>7</v>
      </c>
      <c r="F11" s="16" t="s">
        <v>8</v>
      </c>
      <c r="G11" s="16" t="s">
        <v>9</v>
      </c>
      <c r="H11" s="16" t="s">
        <v>10</v>
      </c>
      <c r="I11" s="427"/>
      <c r="J11" s="428"/>
    </row>
    <row r="12" spans="2:10" x14ac:dyDescent="0.15">
      <c r="B12" s="18" t="str">
        <f>+$C$6-2&amp;"/"&amp;$C$7</f>
        <v>2021/3</v>
      </c>
      <c r="C12" s="18" t="str">
        <f>+$C$6-1&amp;"/"&amp;$C$7</f>
        <v>2022/3</v>
      </c>
      <c r="D12" s="18" t="str">
        <f>+$C$6-0&amp;"/"&amp;$C$7</f>
        <v>2023/3</v>
      </c>
      <c r="E12" s="18" t="str">
        <f t="shared" ref="E12:H12" si="0">+$C$6+1+E10&amp;"/"&amp;$C$7</f>
        <v>2024/3</v>
      </c>
      <c r="F12" s="18" t="str">
        <f t="shared" si="0"/>
        <v>2025/3</v>
      </c>
      <c r="G12" s="18" t="str">
        <f t="shared" si="0"/>
        <v>2026/3</v>
      </c>
      <c r="H12" s="18" t="str">
        <f t="shared" si="0"/>
        <v>2027/3</v>
      </c>
      <c r="I12" s="429"/>
      <c r="J12" s="430"/>
    </row>
  </sheetData>
  <phoneticPr fontId="5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&amp;C&amp;"メイリオ,ボールド"&amp;18&amp;A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1.現状分析</vt:lpstr>
      <vt:lpstr>2.課題・アクションプラン・モニタリング計画</vt:lpstr>
      <vt:lpstr>3.計画数値</vt:lpstr>
      <vt:lpstr>4.月次損益・資金繰り予定表</vt:lpstr>
      <vt:lpstr>基礎情報（入力データ）</vt:lpstr>
      <vt:lpstr>'1.現状分析'!Print_Area</vt:lpstr>
      <vt:lpstr>'2.課題・アクションプラン・モニタリング計画'!Print_Area</vt:lpstr>
      <vt:lpstr>'3.計画数値'!Print_Area</vt:lpstr>
      <vt:lpstr>'4.月次損益・資金繰り予定表'!Print_Area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2023-03-22T07:34:11Z</dcterms:created>
  <dcterms:modified xsi:type="dcterms:W3CDTF">2023-03-29T04:04:20Z</dcterms:modified>
  <cp:category/>
  <cp:contentStatus/>
</cp:coreProperties>
</file>