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FEC98D82-DB0E-40C1-A766-088E231557D6}" xr6:coauthVersionLast="47" xr6:coauthVersionMax="47" xr10:uidLastSave="{00000000-0000-0000-0000-000000000000}"/>
  <bookViews>
    <workbookView xWindow="-120" yWindow="-16320" windowWidth="29040" windowHeight="15840" xr2:uid="{0782D7D9-2727-484F-AFAC-7B5B3D006F2D}"/>
  </bookViews>
  <sheets>
    <sheet name="0.表紙" sheetId="8" r:id="rId1"/>
    <sheet name="1.ビジネスモデル俯瞰図" sheetId="1" r:id="rId2"/>
    <sheet name="2.経営課題と基本方針" sheetId="6" r:id="rId3"/>
    <sheet name="3.アクションプラン" sheetId="2" r:id="rId4"/>
    <sheet name="4.損益計画" sheetId="3" r:id="rId5"/>
    <sheet name="5.資金繰り表（実績・計画）簡易版" sheetId="4" r:id="rId6"/>
    <sheet name="【参考】.資金繰り表（実績・計画）詳細版 " sheetId="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f09" localSheetId="6" hidden="1">{#N/A,#N/A,FALSE,"OperatingAssumptions"}</definedName>
    <definedName name="________f09" localSheetId="2" hidden="1">{#N/A,#N/A,FALSE,"OperatingAssumptions"}</definedName>
    <definedName name="________f09" hidden="1">{#N/A,#N/A,FALSE,"OperatingAssumptions"}</definedName>
    <definedName name="________pd4" localSheetId="6" hidden="1">{"AnnualRentRoll",#N/A,FALSE,"RentRoll"}</definedName>
    <definedName name="________pd4" localSheetId="2" hidden="1">{"AnnualRentRoll",#N/A,FALSE,"RentRoll"}</definedName>
    <definedName name="________pd4" hidden="1">{"AnnualRentRoll",#N/A,FALSE,"RentRoll"}</definedName>
    <definedName name="________s12" localSheetId="6" hidden="1">{#N/A,#N/A,FALSE,"LoanAssumptions"}</definedName>
    <definedName name="________s12" localSheetId="2" hidden="1">{#N/A,#N/A,FALSE,"LoanAssumptions"}</definedName>
    <definedName name="________s12" hidden="1">{#N/A,#N/A,FALSE,"LoanAssumptions"}</definedName>
    <definedName name="________vf6" localSheetId="6" hidden="1">{#N/A,#N/A,FALSE,"Summary"}</definedName>
    <definedName name="________vf6" localSheetId="2" hidden="1">{#N/A,#N/A,FALSE,"Summary"}</definedName>
    <definedName name="________vf6" hidden="1">{#N/A,#N/A,FALSE,"Summary"}</definedName>
    <definedName name="_______ＤＥＦ2" localSheetId="6" hidden="1">{"'下期集計（10.27迄・速報値）'!$Q$16"}</definedName>
    <definedName name="_______ＤＥＦ2" localSheetId="2" hidden="1">{"'下期集計（10.27迄・速報値）'!$Q$16"}</definedName>
    <definedName name="_______ＤＥＦ2" hidden="1">{"'下期集計（10.27迄・速報値）'!$Q$16"}</definedName>
    <definedName name="_______ＥＦＥ２" localSheetId="6" hidden="1">{"'下期集計（10.27迄・速報値）'!$Q$16"}</definedName>
    <definedName name="_______ＥＦＥ２" localSheetId="2" hidden="1">{"'下期集計（10.27迄・速報値）'!$Q$16"}</definedName>
    <definedName name="_______ＥＦＥ２" hidden="1">{"'下期集計（10.27迄・速報値）'!$Q$16"}</definedName>
    <definedName name="_______f09" localSheetId="6" hidden="1">{#N/A,#N/A,FALSE,"OperatingAssumptions"}</definedName>
    <definedName name="_______f09" localSheetId="2" hidden="1">{#N/A,#N/A,FALSE,"OperatingAssumptions"}</definedName>
    <definedName name="_______f09" hidden="1">{#N/A,#N/A,FALSE,"OperatingAssumptions"}</definedName>
    <definedName name="_______ＦＥＥ２" localSheetId="6" hidden="1">{"'下期集計（10.27迄・速報値）'!$Q$16"}</definedName>
    <definedName name="_______ＦＥＥ２" localSheetId="2" hidden="1">{"'下期集計（10.27迄・速報値）'!$Q$16"}</definedName>
    <definedName name="_______ＦＥＥ２" hidden="1">{"'下期集計（10.27迄・速報値）'!$Q$16"}</definedName>
    <definedName name="_______ＫＫＫ２" localSheetId="6" hidden="1">{"'下期集計（10.27迄・速報値）'!$Q$16"}</definedName>
    <definedName name="_______ＫＫＫ２" localSheetId="2" hidden="1">{"'下期集計（10.27迄・速報値）'!$Q$16"}</definedName>
    <definedName name="_______ＫＫＫ２" hidden="1">{"'下期集計（10.27迄・速報値）'!$Q$16"}</definedName>
    <definedName name="_______Ｐ７" localSheetId="6" hidden="1">{"'下期集計（10.27迄・速報値）'!$Q$16"}</definedName>
    <definedName name="_______Ｐ７" localSheetId="2" hidden="1">{"'下期集計（10.27迄・速報値）'!$Q$16"}</definedName>
    <definedName name="_______Ｐ７" hidden="1">{"'下期集計（10.27迄・速報値）'!$Q$16"}</definedName>
    <definedName name="_______Ｐ７２" localSheetId="6" hidden="1">{"'下期集計（10.27迄・速報値）'!$Q$16"}</definedName>
    <definedName name="_______Ｐ７２" localSheetId="2" hidden="1">{"'下期集計（10.27迄・速報値）'!$Q$16"}</definedName>
    <definedName name="_______Ｐ７２" hidden="1">{"'下期集計（10.27迄・速報値）'!$Q$16"}</definedName>
    <definedName name="_______pd4" localSheetId="6" hidden="1">{"AnnualRentRoll",#N/A,FALSE,"RentRoll"}</definedName>
    <definedName name="_______pd4" localSheetId="2" hidden="1">{"AnnualRentRoll",#N/A,FALSE,"RentRoll"}</definedName>
    <definedName name="_______pd4" hidden="1">{"AnnualRentRoll",#N/A,FALSE,"RentRoll"}</definedName>
    <definedName name="_______s12" localSheetId="6" hidden="1">{#N/A,#N/A,FALSE,"LoanAssumptions"}</definedName>
    <definedName name="_______s12" localSheetId="2" hidden="1">{#N/A,#N/A,FALSE,"LoanAssumptions"}</definedName>
    <definedName name="_______s12" hidden="1">{#N/A,#N/A,FALSE,"LoanAssumptions"}</definedName>
    <definedName name="_______vf6" localSheetId="6" hidden="1">{#N/A,#N/A,FALSE,"Summary"}</definedName>
    <definedName name="_______vf6" localSheetId="2" hidden="1">{#N/A,#N/A,FALSE,"Summary"}</definedName>
    <definedName name="_______vf6" hidden="1">{#N/A,#N/A,FALSE,"Summary"}</definedName>
    <definedName name="______ＤＥＦ2" localSheetId="6" hidden="1">{"'下期集計（10.27迄・速報値）'!$Q$16"}</definedName>
    <definedName name="______ＤＥＦ2" localSheetId="2" hidden="1">{"'下期集計（10.27迄・速報値）'!$Q$16"}</definedName>
    <definedName name="______ＤＥＦ2" hidden="1">{"'下期集計（10.27迄・速報値）'!$Q$16"}</definedName>
    <definedName name="______ＥＦＥ２" localSheetId="6" hidden="1">{"'下期集計（10.27迄・速報値）'!$Q$16"}</definedName>
    <definedName name="______ＥＦＥ２" localSheetId="2" hidden="1">{"'下期集計（10.27迄・速報値）'!$Q$16"}</definedName>
    <definedName name="______ＥＦＥ２" hidden="1">{"'下期集計（10.27迄・速報値）'!$Q$16"}</definedName>
    <definedName name="______f09" localSheetId="6" hidden="1">{#N/A,#N/A,FALSE,"OperatingAssumptions"}</definedName>
    <definedName name="______f09" localSheetId="2" hidden="1">{#N/A,#N/A,FALSE,"OperatingAssumptions"}</definedName>
    <definedName name="______f09" hidden="1">{#N/A,#N/A,FALSE,"OperatingAssumptions"}</definedName>
    <definedName name="______ＦＥＥ２" localSheetId="6" hidden="1">{"'下期集計（10.27迄・速報値）'!$Q$16"}</definedName>
    <definedName name="______ＦＥＥ２" localSheetId="2" hidden="1">{"'下期集計（10.27迄・速報値）'!$Q$16"}</definedName>
    <definedName name="______ＦＥＥ２" hidden="1">{"'下期集計（10.27迄・速報値）'!$Q$16"}</definedName>
    <definedName name="______FRG2" localSheetId="6" hidden="1">{"'下期集計（10.27迄・速報値）'!$Q$16"}</definedName>
    <definedName name="______FRG2" localSheetId="2" hidden="1">{"'下期集計（10.27迄・速報値）'!$Q$16"}</definedName>
    <definedName name="______FRG2" hidden="1">{"'下期集計（10.27迄・速報値）'!$Q$16"}</definedName>
    <definedName name="______ＫＫＫ２" localSheetId="6" hidden="1">{"'下期集計（10.27迄・速報値）'!$Q$16"}</definedName>
    <definedName name="______ＫＫＫ２" localSheetId="2" hidden="1">{"'下期集計（10.27迄・速報値）'!$Q$16"}</definedName>
    <definedName name="______ＫＫＫ２" hidden="1">{"'下期集計（10.27迄・速報値）'!$Q$16"}</definedName>
    <definedName name="______Ｐ７" localSheetId="6" hidden="1">{"'下期集計（10.27迄・速報値）'!$Q$16"}</definedName>
    <definedName name="______Ｐ７" localSheetId="2" hidden="1">{"'下期集計（10.27迄・速報値）'!$Q$16"}</definedName>
    <definedName name="______Ｐ７" hidden="1">{"'下期集計（10.27迄・速報値）'!$Q$16"}</definedName>
    <definedName name="______Ｐ７２" localSheetId="6" hidden="1">{"'下期集計（10.27迄・速報値）'!$Q$16"}</definedName>
    <definedName name="______Ｐ７２" localSheetId="2" hidden="1">{"'下期集計（10.27迄・速報値）'!$Q$16"}</definedName>
    <definedName name="______Ｐ７２" hidden="1">{"'下期集計（10.27迄・速報値）'!$Q$16"}</definedName>
    <definedName name="______pd4" localSheetId="6" hidden="1">{"AnnualRentRoll",#N/A,FALSE,"RentRoll"}</definedName>
    <definedName name="______pd4" localSheetId="2" hidden="1">{"AnnualRentRoll",#N/A,FALSE,"RentRoll"}</definedName>
    <definedName name="______pd4" hidden="1">{"AnnualRentRoll",#N/A,FALSE,"RentRoll"}</definedName>
    <definedName name="______s12" localSheetId="6" hidden="1">{#N/A,#N/A,FALSE,"LoanAssumptions"}</definedName>
    <definedName name="______s12" localSheetId="2" hidden="1">{#N/A,#N/A,FALSE,"LoanAssumptions"}</definedName>
    <definedName name="______s12" hidden="1">{#N/A,#N/A,FALSE,"LoanAssumptions"}</definedName>
    <definedName name="______vf6" localSheetId="6" hidden="1">{#N/A,#N/A,FALSE,"Summary"}</definedName>
    <definedName name="______vf6" localSheetId="2" hidden="1">{#N/A,#N/A,FALSE,"Summary"}</definedName>
    <definedName name="______vf6" hidden="1">{#N/A,#N/A,FALSE,"Summary"}</definedName>
    <definedName name="_____f09" localSheetId="6" hidden="1">{#N/A,#N/A,FALSE,"OperatingAssumptions"}</definedName>
    <definedName name="_____f09" localSheetId="2" hidden="1">{#N/A,#N/A,FALSE,"OperatingAssumptions"}</definedName>
    <definedName name="_____f09" hidden="1">{#N/A,#N/A,FALSE,"OperatingAssumptions"}</definedName>
    <definedName name="_____FRG2" localSheetId="6" hidden="1">{"'下期集計（10.27迄・速報値）'!$Q$16"}</definedName>
    <definedName name="_____FRG2" localSheetId="2" hidden="1">{"'下期集計（10.27迄・速報値）'!$Q$16"}</definedName>
    <definedName name="_____FRG2" hidden="1">{"'下期集計（10.27迄・速報値）'!$Q$16"}</definedName>
    <definedName name="_____Ｐ７" localSheetId="6" hidden="1">{"'下期集計（10.27迄・速報値）'!$Q$16"}</definedName>
    <definedName name="_____Ｐ７" localSheetId="2" hidden="1">{"'下期集計（10.27迄・速報値）'!$Q$16"}</definedName>
    <definedName name="_____Ｐ７" hidden="1">{"'下期集計（10.27迄・速報値）'!$Q$16"}</definedName>
    <definedName name="_____Ｐ７２" localSheetId="6" hidden="1">{"'下期集計（10.27迄・速報値）'!$Q$16"}</definedName>
    <definedName name="_____Ｐ７２" localSheetId="2" hidden="1">{"'下期集計（10.27迄・速報値）'!$Q$16"}</definedName>
    <definedName name="_____Ｐ７２" hidden="1">{"'下期集計（10.27迄・速報値）'!$Q$16"}</definedName>
    <definedName name="_____pd4" localSheetId="6" hidden="1">{"AnnualRentRoll",#N/A,FALSE,"RentRoll"}</definedName>
    <definedName name="_____pd4" localSheetId="2" hidden="1">{"AnnualRentRoll",#N/A,FALSE,"RentRoll"}</definedName>
    <definedName name="_____pd4" hidden="1">{"AnnualRentRoll",#N/A,FALSE,"RentRoll"}</definedName>
    <definedName name="_____s12" localSheetId="6" hidden="1">{#N/A,#N/A,FALSE,"LoanAssumptions"}</definedName>
    <definedName name="_____s12" localSheetId="2" hidden="1">{#N/A,#N/A,FALSE,"LoanAssumptions"}</definedName>
    <definedName name="_____s12" hidden="1">{#N/A,#N/A,FALSE,"LoanAssumptions"}</definedName>
    <definedName name="_____vf6" localSheetId="6" hidden="1">{#N/A,#N/A,FALSE,"Summary"}</definedName>
    <definedName name="_____vf6" localSheetId="2" hidden="1">{#N/A,#N/A,FALSE,"Summary"}</definedName>
    <definedName name="_____vf6" hidden="1">{#N/A,#N/A,FALSE,"Summary"}</definedName>
    <definedName name="____ＤＥＦ2" localSheetId="6" hidden="1">{"'下期集計（10.27迄・速報値）'!$Q$16"}</definedName>
    <definedName name="____ＤＥＦ2" localSheetId="2" hidden="1">{"'下期集計（10.27迄・速報値）'!$Q$16"}</definedName>
    <definedName name="____ＤＥＦ2" hidden="1">{"'下期集計（10.27迄・速報値）'!$Q$16"}</definedName>
    <definedName name="____ＥＦＥ２" localSheetId="6" hidden="1">{"'下期集計（10.27迄・速報値）'!$Q$16"}</definedName>
    <definedName name="____ＥＦＥ２" localSheetId="2" hidden="1">{"'下期集計（10.27迄・速報値）'!$Q$16"}</definedName>
    <definedName name="____ＥＦＥ２" hidden="1">{"'下期集計（10.27迄・速報値）'!$Q$16"}</definedName>
    <definedName name="____ＥＷＳ1" localSheetId="4" hidden="1">[1]㈱札幌_修正BS!#REF!</definedName>
    <definedName name="____ＥＷＳ1" hidden="1">[1]㈱札幌_修正BS!#REF!</definedName>
    <definedName name="____f09" localSheetId="6" hidden="1">{#N/A,#N/A,FALSE,"OperatingAssumptions"}</definedName>
    <definedName name="____f09" localSheetId="2" hidden="1">{#N/A,#N/A,FALSE,"OperatingAssumptions"}</definedName>
    <definedName name="____f09" hidden="1">{#N/A,#N/A,FALSE,"OperatingAssumptions"}</definedName>
    <definedName name="____ＦＥＥ２" localSheetId="6" hidden="1">{"'下期集計（10.27迄・速報値）'!$Q$16"}</definedName>
    <definedName name="____ＦＥＥ２" localSheetId="2" hidden="1">{"'下期集計（10.27迄・速報値）'!$Q$16"}</definedName>
    <definedName name="____ＦＥＥ２" hidden="1">{"'下期集計（10.27迄・速報値）'!$Q$16"}</definedName>
    <definedName name="____FRG2" localSheetId="6" hidden="1">{"'下期集計（10.27迄・速報値）'!$Q$16"}</definedName>
    <definedName name="____FRG2" localSheetId="2" hidden="1">{"'下期集計（10.27迄・速報値）'!$Q$16"}</definedName>
    <definedName name="____FRG2" hidden="1">{"'下期集計（10.27迄・速報値）'!$Q$16"}</definedName>
    <definedName name="____ＫＫＫ２" localSheetId="6" hidden="1">{"'下期集計（10.27迄・速報値）'!$Q$16"}</definedName>
    <definedName name="____ＫＫＫ２" localSheetId="2" hidden="1">{"'下期集計（10.27迄・速報値）'!$Q$16"}</definedName>
    <definedName name="____ＫＫＫ２" hidden="1">{"'下期集計（10.27迄・速報値）'!$Q$16"}</definedName>
    <definedName name="____Ｐ７" localSheetId="6" hidden="1">{"'下期集計（10.27迄・速報値）'!$Q$16"}</definedName>
    <definedName name="____Ｐ７" localSheetId="2" hidden="1">{"'下期集計（10.27迄・速報値）'!$Q$16"}</definedName>
    <definedName name="____Ｐ７" hidden="1">{"'下期集計（10.27迄・速報値）'!$Q$16"}</definedName>
    <definedName name="____Ｐ７２" localSheetId="6" hidden="1">{"'下期集計（10.27迄・速報値）'!$Q$16"}</definedName>
    <definedName name="____Ｐ７２" localSheetId="2" hidden="1">{"'下期集計（10.27迄・速報値）'!$Q$16"}</definedName>
    <definedName name="____Ｐ７２" hidden="1">{"'下期集計（10.27迄・速報値）'!$Q$16"}</definedName>
    <definedName name="____pd4" localSheetId="6" hidden="1">{"AnnualRentRoll",#N/A,FALSE,"RentRoll"}</definedName>
    <definedName name="____pd4" localSheetId="2" hidden="1">{"AnnualRentRoll",#N/A,FALSE,"RentRoll"}</definedName>
    <definedName name="____pd4" hidden="1">{"AnnualRentRoll",#N/A,FALSE,"RentRoll"}</definedName>
    <definedName name="____s12" localSheetId="6" hidden="1">{#N/A,#N/A,FALSE,"LoanAssumptions"}</definedName>
    <definedName name="____s12" localSheetId="2" hidden="1">{#N/A,#N/A,FALSE,"LoanAssumptions"}</definedName>
    <definedName name="____s12" hidden="1">{#N/A,#N/A,FALSE,"LoanAssumptions"}</definedName>
    <definedName name="____vf6" localSheetId="6" hidden="1">{#N/A,#N/A,FALSE,"Summary"}</definedName>
    <definedName name="____vf6" localSheetId="2" hidden="1">{#N/A,#N/A,FALSE,"Summary"}</definedName>
    <definedName name="____vf6" hidden="1">{#N/A,#N/A,FALSE,"Summary"}</definedName>
    <definedName name="___ＤＥＦ2" localSheetId="6" hidden="1">{"'下期集計（10.27迄・速報値）'!$Q$16"}</definedName>
    <definedName name="___ＤＥＦ2" localSheetId="2" hidden="1">{"'下期集計（10.27迄・速報値）'!$Q$16"}</definedName>
    <definedName name="___ＤＥＦ2" hidden="1">{"'下期集計（10.27迄・速報値）'!$Q$16"}</definedName>
    <definedName name="___ＥＦＥ２" localSheetId="6" hidden="1">{"'下期集計（10.27迄・速報値）'!$Q$16"}</definedName>
    <definedName name="___ＥＦＥ２" localSheetId="2" hidden="1">{"'下期集計（10.27迄・速報値）'!$Q$16"}</definedName>
    <definedName name="___ＥＦＥ２" hidden="1">{"'下期集計（10.27迄・速報値）'!$Q$16"}</definedName>
    <definedName name="___ＥＷＳ1" localSheetId="4" hidden="1">[2]㈱札幌_修正BS!#REF!</definedName>
    <definedName name="___ＥＷＳ1" hidden="1">[2]㈱札幌_修正BS!#REF!</definedName>
    <definedName name="___f09" localSheetId="6" hidden="1">{#N/A,#N/A,FALSE,"OperatingAssumptions"}</definedName>
    <definedName name="___f09" localSheetId="2" hidden="1">{#N/A,#N/A,FALSE,"OperatingAssumptions"}</definedName>
    <definedName name="___f09" hidden="1">{#N/A,#N/A,FALSE,"OperatingAssumptions"}</definedName>
    <definedName name="___ＦＥＥ２" localSheetId="6" hidden="1">{"'下期集計（10.27迄・速報値）'!$Q$16"}</definedName>
    <definedName name="___ＦＥＥ２" localSheetId="2" hidden="1">{"'下期集計（10.27迄・速報値）'!$Q$16"}</definedName>
    <definedName name="___ＦＥＥ２" hidden="1">{"'下期集計（10.27迄・速報値）'!$Q$16"}</definedName>
    <definedName name="___FRG2" localSheetId="6" hidden="1">{"'下期集計（10.27迄・速報値）'!$Q$16"}</definedName>
    <definedName name="___FRG2" localSheetId="2" hidden="1">{"'下期集計（10.27迄・速報値）'!$Q$16"}</definedName>
    <definedName name="___FRG2" hidden="1">{"'下期集計（10.27迄・速報値）'!$Q$16"}</definedName>
    <definedName name="___ＫＫＫ２" localSheetId="6" hidden="1">{"'下期集計（10.27迄・速報値）'!$Q$16"}</definedName>
    <definedName name="___ＫＫＫ２" localSheetId="2" hidden="1">{"'下期集計（10.27迄・速報値）'!$Q$16"}</definedName>
    <definedName name="___ＫＫＫ２" hidden="1">{"'下期集計（10.27迄・速報値）'!$Q$16"}</definedName>
    <definedName name="___Ｐ７" localSheetId="6" hidden="1">{"'下期集計（10.27迄・速報値）'!$Q$16"}</definedName>
    <definedName name="___Ｐ７" localSheetId="2" hidden="1">{"'下期集計（10.27迄・速報値）'!$Q$16"}</definedName>
    <definedName name="___Ｐ７" hidden="1">{"'下期集計（10.27迄・速報値）'!$Q$16"}</definedName>
    <definedName name="___Ｐ７２" localSheetId="6" hidden="1">{"'下期集計（10.27迄・速報値）'!$Q$16"}</definedName>
    <definedName name="___Ｐ７２" localSheetId="2" hidden="1">{"'下期集計（10.27迄・速報値）'!$Q$16"}</definedName>
    <definedName name="___Ｐ７２" hidden="1">{"'下期集計（10.27迄・速報値）'!$Q$16"}</definedName>
    <definedName name="___pd4" localSheetId="6" hidden="1">{"AnnualRentRoll",#N/A,FALSE,"RentRoll"}</definedName>
    <definedName name="___pd4" localSheetId="2" hidden="1">{"AnnualRentRoll",#N/A,FALSE,"RentRoll"}</definedName>
    <definedName name="___pd4" hidden="1">{"AnnualRentRoll",#N/A,FALSE,"RentRoll"}</definedName>
    <definedName name="___s12" localSheetId="6" hidden="1">{#N/A,#N/A,FALSE,"LoanAssumptions"}</definedName>
    <definedName name="___s12" localSheetId="2" hidden="1">{#N/A,#N/A,FALSE,"LoanAssumptions"}</definedName>
    <definedName name="___s12" hidden="1">{#N/A,#N/A,FALSE,"LoanAssumptions"}</definedName>
    <definedName name="___vf6" localSheetId="6" hidden="1">{#N/A,#N/A,FALSE,"Summary"}</definedName>
    <definedName name="___vf6" localSheetId="2" hidden="1">{#N/A,#N/A,FALSE,"Summary"}</definedName>
    <definedName name="___vf6" hidden="1">{#N/A,#N/A,FALSE,"Summary"}</definedName>
    <definedName name="__123Graph_A" localSheetId="6" hidden="1">#REF!</definedName>
    <definedName name="__123Graph_A" localSheetId="4" hidden="1">#REF!</definedName>
    <definedName name="__123Graph_A" hidden="1">#REF!</definedName>
    <definedName name="__123Graph_A2345106M" localSheetId="4" hidden="1">[3]金利グラ!#REF!</definedName>
    <definedName name="__123Graph_A2345106M" hidden="1">[3]金利グラ!#REF!</definedName>
    <definedName name="__123Graph_A2356M" localSheetId="4" hidden="1">[3]金利グラ!#REF!</definedName>
    <definedName name="__123Graph_A2356M" hidden="1">[3]金利グラ!#REF!</definedName>
    <definedName name="__123Graph_A34" hidden="1">[3]金利グラ!$E$2:$E$86</definedName>
    <definedName name="__123Graph_A3510" hidden="1">[3]金利グラ!$D$2:$D$95</definedName>
    <definedName name="__123Graph_A3573M\L" localSheetId="4" hidden="1">[3]金利グラ!#REF!</definedName>
    <definedName name="__123Graph_A3573M\L" hidden="1">[3]金利グラ!#REF!</definedName>
    <definedName name="__123Graph_A3576M\L" hidden="1">[3]金利グラ!$D$2:$D$90</definedName>
    <definedName name="__123Graph_A5106M" hidden="1">[3]金利グラ!$D$2:$D$86</definedName>
    <definedName name="__123Graph_A5Y長プラ" localSheetId="4" hidden="1">[3]金利グラ!#REF!</definedName>
    <definedName name="__123Graph_A5Y長プラ" hidden="1">[3]金利グラ!#REF!</definedName>
    <definedName name="__123Graph_A5期損益" localSheetId="4" hidden="1">#REF!</definedName>
    <definedName name="__123Graph_A5期損益" hidden="1">#REF!</definedName>
    <definedName name="__123Graph_A5期貸借" localSheetId="4" hidden="1">#REF!</definedName>
    <definedName name="__123Graph_A5期貸借" hidden="1">#REF!</definedName>
    <definedName name="__123Graph_A6MLIBOR" hidden="1">[3]金利グラ!$D$2:$D$88</definedName>
    <definedName name="__123Graph_AGRAPHG" hidden="1">[4]GURAFU!$C$5:$N$5</definedName>
    <definedName name="__123Graph_A経費率" localSheetId="4" hidden="1">[5]図表の見方!#REF!</definedName>
    <definedName name="__123Graph_A経費率" hidden="1">[5]図表の見方!#REF!</definedName>
    <definedName name="__123Graph_A事務量計" localSheetId="4" hidden="1">'[6]15年推移'!#REF!</definedName>
    <definedName name="__123Graph_A事務量計" hidden="1">'[6]15年推移'!#REF!</definedName>
    <definedName name="__123Graph_A需要曲線" localSheetId="4" hidden="1">#REF!</definedName>
    <definedName name="__123Graph_A需要曲線" hidden="1">#REF!</definedName>
    <definedName name="__123Graph_A長ﾌﾟﾗ" localSheetId="4" hidden="1">[3]金利グラ!#REF!</definedName>
    <definedName name="__123Graph_A長ﾌﾟﾗ" hidden="1">[3]金利グラ!#REF!</definedName>
    <definedName name="__123Graph_A部門別" localSheetId="4" hidden="1">[7]部門!#REF!</definedName>
    <definedName name="__123Graph_A部門別" hidden="1">[7]部門!#REF!</definedName>
    <definedName name="__123Graph_B" localSheetId="4" hidden="1">#REF!</definedName>
    <definedName name="__123Graph_B" hidden="1">#REF!</definedName>
    <definedName name="__123Graph_B2345106M" hidden="1">[3]金利グラ!$E$2:$E$96</definedName>
    <definedName name="__123Graph_B2356M" hidden="1">[3]金利グラ!$E$60:$E$86</definedName>
    <definedName name="__123Graph_B3510" hidden="1">[3]金利グラ!$E$2:$E$95</definedName>
    <definedName name="__123Graph_B3573M\L" hidden="1">[3]金利グラ!$E$2:$E$96</definedName>
    <definedName name="__123Graph_B3576M\L" hidden="1">[3]金利グラ!$E$2:$E$90</definedName>
    <definedName name="__123Graph_B5Y長プラ" hidden="1">[3]金利グラ!$F$24:$F$95</definedName>
    <definedName name="__123Graph_B5期損益" localSheetId="4" hidden="1">#REF!</definedName>
    <definedName name="__123Graph_B5期損益" hidden="1">#REF!</definedName>
    <definedName name="__123Graph_B5期貸借" localSheetId="4" hidden="1">#REF!</definedName>
    <definedName name="__123Graph_B5期貸借" hidden="1">#REF!</definedName>
    <definedName name="__123Graph_BGRAPHG" hidden="1">[4]GURAFU!$C$6:$N$6</definedName>
    <definedName name="__123Graph_BP1" localSheetId="6" hidden="1">[8]有価証券台帳!#REF!</definedName>
    <definedName name="__123Graph_BP1" localSheetId="4" hidden="1">[8]有価証券台帳!#REF!</definedName>
    <definedName name="__123Graph_BP1" hidden="1">[8]有価証券台帳!#REF!</definedName>
    <definedName name="__123Graph_B経費率" localSheetId="4" hidden="1">[5]図表の見方!#REF!</definedName>
    <definedName name="__123Graph_B経費率" hidden="1">[5]図表の見方!#REF!</definedName>
    <definedName name="__123Graph_B事務量計" localSheetId="4" hidden="1">'[6]15年推移'!#REF!</definedName>
    <definedName name="__123Graph_B事務量計" hidden="1">'[6]15年推移'!#REF!</definedName>
    <definedName name="__123Graph_B部門別" localSheetId="4" hidden="1">[7]部門!#REF!</definedName>
    <definedName name="__123Graph_B部門別" hidden="1">[7]部門!#REF!</definedName>
    <definedName name="__123Graph_C" localSheetId="6" hidden="1">#REF!</definedName>
    <definedName name="__123Graph_C" localSheetId="4" hidden="1">#REF!</definedName>
    <definedName name="__123Graph_C" hidden="1">#REF!</definedName>
    <definedName name="__123Graph_C2345106M" localSheetId="4" hidden="1">[3]金利グラ!#REF!</definedName>
    <definedName name="__123Graph_C2345106M" hidden="1">[3]金利グラ!#REF!</definedName>
    <definedName name="__123Graph_C3510" hidden="1">[3]金利グラ!$F$2:$F$95</definedName>
    <definedName name="__123Graph_C3573M\L" hidden="1">[3]金利グラ!$F$2:$F$96</definedName>
    <definedName name="__123Graph_C3576M\L" hidden="1">[3]金利グラ!$F$2:$F$90</definedName>
    <definedName name="__123Graph_C5106M" hidden="1">[3]金利グラ!$F$2:$F$86</definedName>
    <definedName name="__123Graph_C5期損益" localSheetId="4" hidden="1">#REF!</definedName>
    <definedName name="__123Graph_C5期損益" hidden="1">#REF!</definedName>
    <definedName name="__123Graph_C5期貸借" localSheetId="4" hidden="1">#REF!</definedName>
    <definedName name="__123Graph_C5期貸借" hidden="1">#REF!</definedName>
    <definedName name="__123Graph_CGRAPHG" hidden="1">[4]GURAFU!$C$4:$N$4</definedName>
    <definedName name="__123Graph_C経費率" localSheetId="4" hidden="1">[5]図表の見方!#REF!</definedName>
    <definedName name="__123Graph_C経費率" hidden="1">[5]図表の見方!#REF!</definedName>
    <definedName name="__123Graph_C事務量計" localSheetId="4" hidden="1">'[6]15年推移'!#REF!</definedName>
    <definedName name="__123Graph_C事務量計" hidden="1">'[6]15年推移'!#REF!</definedName>
    <definedName name="__123Graph_C部門別" localSheetId="4" hidden="1">[7]部門!#REF!</definedName>
    <definedName name="__123Graph_C部門別" hidden="1">[7]部門!#REF!</definedName>
    <definedName name="__123Graph_D" localSheetId="6" hidden="1">#REF!</definedName>
    <definedName name="__123Graph_D" localSheetId="4" hidden="1">#REF!</definedName>
    <definedName name="__123Graph_D" hidden="1">#REF!</definedName>
    <definedName name="__123Graph_D2345106M" hidden="1">[3]金利グラ!$F$2:$F$96</definedName>
    <definedName name="__123Graph_D2356M" hidden="1">[3]金利グラ!$F$60:$F$86</definedName>
    <definedName name="__123Graph_D3510" hidden="1">[3]金利グラ!$H$2:$H$95</definedName>
    <definedName name="__123Graph_D3573M\L" hidden="1">[3]金利グラ!$G$2:$G$96</definedName>
    <definedName name="__123Graph_D3576M\L" hidden="1">[3]金利グラ!$G$2:$G$90</definedName>
    <definedName name="__123Graph_D5期損益" localSheetId="4" hidden="1">#REF!</definedName>
    <definedName name="__123Graph_D5期損益" hidden="1">#REF!</definedName>
    <definedName name="__123Graph_D5期貸借" localSheetId="4" hidden="1">#REF!</definedName>
    <definedName name="__123Graph_D5期貸借" hidden="1">#REF!</definedName>
    <definedName name="__123Graph_D事務量計" localSheetId="4" hidden="1">'[6]15年推移'!#REF!</definedName>
    <definedName name="__123Graph_D事務量計" hidden="1">'[6]15年推移'!#REF!</definedName>
    <definedName name="__123Graph_D部門別" localSheetId="4" hidden="1">[7]部門!#REF!</definedName>
    <definedName name="__123Graph_D部門別" hidden="1">[7]部門!#REF!</definedName>
    <definedName name="__123Graph_E" localSheetId="6" hidden="1">#REF!</definedName>
    <definedName name="__123Graph_E" localSheetId="4" hidden="1">#REF!</definedName>
    <definedName name="__123Graph_E" hidden="1">#REF!</definedName>
    <definedName name="__123Graph_E2345106M" hidden="1">[3]金利グラ!$H$2:$H$96</definedName>
    <definedName name="__123Graph_E5106M" hidden="1">[3]金利グラ!$H$2:$H$86</definedName>
    <definedName name="__123Graph_E5期貸借" localSheetId="4" hidden="1">#REF!</definedName>
    <definedName name="__123Graph_E5期貸借" hidden="1">#REF!</definedName>
    <definedName name="__123Graph_E事務量計" localSheetId="4" hidden="1">'[6]15年推移'!#REF!</definedName>
    <definedName name="__123Graph_E事務量計" hidden="1">'[6]15年推移'!#REF!</definedName>
    <definedName name="__123Graph_E部門別" localSheetId="4" hidden="1">[7]部門!#REF!</definedName>
    <definedName name="__123Graph_E部門別" hidden="1">[7]部門!#REF!</definedName>
    <definedName name="__123Graph_F" localSheetId="4" hidden="1">[9]TITLE!#REF!</definedName>
    <definedName name="__123Graph_F" hidden="1">[9]TITLE!#REF!</definedName>
    <definedName name="__123Graph_F2345106M" hidden="1">[3]金利グラ!$D$2:$D$96</definedName>
    <definedName name="__123Graph_F2356M" hidden="1">[3]金利グラ!$D$60:$D$86</definedName>
    <definedName name="__123Graph_F34" localSheetId="4" hidden="1">[3]金利グラ!#REF!</definedName>
    <definedName name="__123Graph_F34" hidden="1">[3]金利グラ!#REF!</definedName>
    <definedName name="__123Graph_F事務量計" localSheetId="4" hidden="1">'[6]15年推移'!#REF!</definedName>
    <definedName name="__123Graph_F事務量計" hidden="1">'[6]15年推移'!#REF!</definedName>
    <definedName name="__123Graph_LBL_BP1" localSheetId="6" hidden="1">[8]有価証券台帳!#REF!</definedName>
    <definedName name="__123Graph_LBL_BP1" localSheetId="4" hidden="1">[8]有価証券台帳!#REF!</definedName>
    <definedName name="__123Graph_LBL_BP1" hidden="1">[8]有価証券台帳!#REF!</definedName>
    <definedName name="__123Graph_X" localSheetId="6" hidden="1">#REF!</definedName>
    <definedName name="__123Graph_X" localSheetId="4" hidden="1">#REF!</definedName>
    <definedName name="__123Graph_X" hidden="1">#REF!</definedName>
    <definedName name="__123Graph_X2345106M" hidden="1">[3]金利グラ!$B$2:$B$96</definedName>
    <definedName name="__123Graph_X2356M" hidden="1">[3]金利グラ!$B$60:$B$86</definedName>
    <definedName name="__123Graph_X34" hidden="1">[3]金利グラ!$B$2:$B$86</definedName>
    <definedName name="__123Graph_X3510" hidden="1">[3]金利グラ!$B$2:$B$95</definedName>
    <definedName name="__123Graph_X3573M\L" hidden="1">[3]金利グラ!$B$2:$B$96</definedName>
    <definedName name="__123Graph_X3576M\L" hidden="1">[3]金利グラ!$B$2:$B$90</definedName>
    <definedName name="__123Graph_X5106M" hidden="1">[3]金利グラ!$B$2:$B$86</definedName>
    <definedName name="__123Graph_X5Y長プラ" hidden="1">[3]金利グラ!$B$24:$B$95</definedName>
    <definedName name="__123Graph_X5期損益" localSheetId="4" hidden="1">#REF!</definedName>
    <definedName name="__123Graph_X5期損益" hidden="1">#REF!</definedName>
    <definedName name="__123Graph_X5期貸借" localSheetId="4" hidden="1">#REF!</definedName>
    <definedName name="__123Graph_X5期貸借" hidden="1">#REF!</definedName>
    <definedName name="__123Graph_X6MLIBOR" hidden="1">[3]金利グラ!$B$2:$B$88</definedName>
    <definedName name="__123Graph_XGRAPHG" hidden="1">[4]GURAFU!$C$3:$N$3</definedName>
    <definedName name="__123Graph_XP1" localSheetId="6" hidden="1">[8]有価証券台帳!#REF!</definedName>
    <definedName name="__123Graph_XP1" localSheetId="4" hidden="1">[8]有価証券台帳!#REF!</definedName>
    <definedName name="__123Graph_XP1" hidden="1">[8]有価証券台帳!#REF!</definedName>
    <definedName name="__123Graph_X事務量計" localSheetId="4" hidden="1">'[6]15年推移'!#REF!</definedName>
    <definedName name="__123Graph_X事務量計" hidden="1">'[6]15年推移'!#REF!</definedName>
    <definedName name="__123Graph_X需要曲線" localSheetId="4" hidden="1">#REF!</definedName>
    <definedName name="__123Graph_X需要曲線" hidden="1">#REF!</definedName>
    <definedName name="__123Graph_X伸び率" localSheetId="4" hidden="1">'[6]15年推移'!#REF!</definedName>
    <definedName name="__123Graph_X伸び率" hidden="1">'[6]15年推移'!#REF!</definedName>
    <definedName name="__123Graph_X長ﾌﾟﾗ" hidden="1">[3]金利グラ!$B$48:$B$90</definedName>
    <definedName name="__123Graph_X部門別" localSheetId="4" hidden="1">[7]部門!#REF!</definedName>
    <definedName name="__123Graph_X部門別" hidden="1">[7]部門!#REF!</definedName>
    <definedName name="__ＤＥＦ2" localSheetId="6" hidden="1">{"'下期集計（10.27迄・速報値）'!$Q$16"}</definedName>
    <definedName name="__ＤＥＦ2" localSheetId="2" hidden="1">{"'下期集計（10.27迄・速報値）'!$Q$16"}</definedName>
    <definedName name="__ＤＥＦ2" hidden="1">{"'下期集計（10.27迄・速報値）'!$Q$16"}</definedName>
    <definedName name="__ＥＦＥ２" localSheetId="6" hidden="1">{"'下期集計（10.27迄・速報値）'!$Q$16"}</definedName>
    <definedName name="__ＥＦＥ２" localSheetId="2" hidden="1">{"'下期集計（10.27迄・速報値）'!$Q$16"}</definedName>
    <definedName name="__ＥＦＥ２" hidden="1">{"'下期集計（10.27迄・速報値）'!$Q$16"}</definedName>
    <definedName name="__ＥＷＳ1" localSheetId="4" hidden="1">[2]㈱札幌_修正BS!#REF!</definedName>
    <definedName name="__ＥＷＳ1" hidden="1">[2]㈱札幌_修正BS!#REF!</definedName>
    <definedName name="__f09" localSheetId="6" hidden="1">{#N/A,#N/A,FALSE,"OperatingAssumptions"}</definedName>
    <definedName name="__f09" localSheetId="2" hidden="1">{#N/A,#N/A,FALSE,"OperatingAssumptions"}</definedName>
    <definedName name="__f09" hidden="1">{#N/A,#N/A,FALSE,"OperatingAssumptions"}</definedName>
    <definedName name="__FDS_HYPERLINK_TOGGLE_STATE__" hidden="1">"ON"</definedName>
    <definedName name="__ＦＥＥ２" localSheetId="6" hidden="1">{"'下期集計（10.27迄・速報値）'!$Q$16"}</definedName>
    <definedName name="__ＦＥＥ２" localSheetId="2" hidden="1">{"'下期集計（10.27迄・速報値）'!$Q$16"}</definedName>
    <definedName name="__ＦＥＥ２" hidden="1">{"'下期集計（10.27迄・速報値）'!$Q$16"}</definedName>
    <definedName name="__FRG2" localSheetId="6" hidden="1">{"'下期集計（10.27迄・速報値）'!$Q$16"}</definedName>
    <definedName name="__FRG2" localSheetId="2" hidden="1">{"'下期集計（10.27迄・速報値）'!$Q$16"}</definedName>
    <definedName name="__FRG2" hidden="1">{"'下期集計（10.27迄・速報値）'!$Q$16"}</definedName>
    <definedName name="__key2" localSheetId="4" hidden="1">#REF!</definedName>
    <definedName name="__key2" hidden="1">#REF!</definedName>
    <definedName name="__ＫＫＫ２" localSheetId="6" hidden="1">{"'下期集計（10.27迄・速報値）'!$Q$16"}</definedName>
    <definedName name="__ＫＫＫ２" localSheetId="2" hidden="1">{"'下期集計（10.27迄・速報値）'!$Q$16"}</definedName>
    <definedName name="__ＫＫＫ２" hidden="1">{"'下期集計（10.27迄・速報値）'!$Q$16"}</definedName>
    <definedName name="__Ｐ７" localSheetId="6" hidden="1">{"'下期集計（10.27迄・速報値）'!$Q$16"}</definedName>
    <definedName name="__Ｐ７" localSheetId="2" hidden="1">{"'下期集計（10.27迄・速報値）'!$Q$16"}</definedName>
    <definedName name="__Ｐ７" hidden="1">{"'下期集計（10.27迄・速報値）'!$Q$16"}</definedName>
    <definedName name="__Ｐ７２" localSheetId="6" hidden="1">{"'下期集計（10.27迄・速報値）'!$Q$16"}</definedName>
    <definedName name="__Ｐ７２" localSheetId="2" hidden="1">{"'下期集計（10.27迄・速報値）'!$Q$16"}</definedName>
    <definedName name="__Ｐ７２" hidden="1">{"'下期集計（10.27迄・速報値）'!$Q$16"}</definedName>
    <definedName name="__pd4" localSheetId="6" hidden="1">{"AnnualRentRoll",#N/A,FALSE,"RentRoll"}</definedName>
    <definedName name="__pd4" localSheetId="2" hidden="1">{"AnnualRentRoll",#N/A,FALSE,"RentRoll"}</definedName>
    <definedName name="__pd4" hidden="1">{"AnnualRentRoll",#N/A,FALSE,"RentRoll"}</definedName>
    <definedName name="__s12" localSheetId="6" hidden="1">{#N/A,#N/A,FALSE,"LoanAssumptions"}</definedName>
    <definedName name="__s12" localSheetId="2" hidden="1">{#N/A,#N/A,FALSE,"LoanAssumptions"}</definedName>
    <definedName name="__s12" hidden="1">{#N/A,#N/A,FALSE,"LoanAssumptions"}</definedName>
    <definedName name="__vf6" localSheetId="6" hidden="1">{#N/A,#N/A,FALSE,"Summary"}</definedName>
    <definedName name="__vf6" localSheetId="2" hidden="1">{#N/A,#N/A,FALSE,"Summary"}</definedName>
    <definedName name="__vf6" hidden="1">{#N/A,#N/A,FALSE,"Summary"}</definedName>
    <definedName name="_1___________123Graph_A3ML_短ﾌﾟﾗ" localSheetId="4" hidden="1">[3]金利グラ!#REF!</definedName>
    <definedName name="_1___________123Graph_A3ML_短ﾌﾟﾗ" hidden="1">[3]金利グラ!#REF!</definedName>
    <definedName name="_1_______123Graph_A3ML_短ﾌﾟﾗ" localSheetId="4" hidden="1">[3]金利グラ!#REF!</definedName>
    <definedName name="_1_______123Graph_A3ML_短ﾌﾟﾗ" hidden="1">[3]金利グラ!#REF!</definedName>
    <definedName name="_1____123Graph_A3ML_短ﾌﾟﾗ" localSheetId="4" hidden="1">[3]金利グラ!#REF!</definedName>
    <definedName name="_1____123Graph_A3ML_短ﾌﾟﾗ" hidden="1">[3]金利グラ!#REF!</definedName>
    <definedName name="_1__123Graph_A3ML_短ﾌﾟﾗ" localSheetId="4" hidden="1">[3]金利グラ!#REF!</definedName>
    <definedName name="_1__123Graph_A3ML_短ﾌﾟﾗ" hidden="1">[3]金利グラ!#REF!</definedName>
    <definedName name="_1__123Graph_AIRR_IRR" localSheetId="4" hidden="1">#REF!</definedName>
    <definedName name="_1__123Graph_AIRR_IRR" hidden="1">#REF!</definedName>
    <definedName name="_1__123Graph_A実績_月売上" localSheetId="4" hidden="1">#REF!</definedName>
    <definedName name="_1__123Graph_A実績_月売上" hidden="1">#REF!</definedName>
    <definedName name="_10___________123Graph_CM_LIESE" localSheetId="4" hidden="1">[3]金利グラ!#REF!</definedName>
    <definedName name="_10___________123Graph_CM_LIESE" hidden="1">[3]金利グラ!#REF!</definedName>
    <definedName name="_10_______123Graph_CM_LIESE" localSheetId="4" hidden="1">[3]金利グラ!#REF!</definedName>
    <definedName name="_10_______123Graph_CM_LIESE" hidden="1">[3]金利グラ!#REF!</definedName>
    <definedName name="_10____123Graph_CM_LIESE" localSheetId="4" hidden="1">[3]金利グラ!#REF!</definedName>
    <definedName name="_10____123Graph_CM_LIESE" hidden="1">[3]金利グラ!#REF!</definedName>
    <definedName name="_10__123Graph_Aグラフ_5B" hidden="1">[10]ｸﾞﾗﾌﾃﾞｰﾀ季調済指数!$AB$3:$AB$23</definedName>
    <definedName name="_10__123Graph_B6ML_短プラ" hidden="1">[3]金利グラ!$I$2:$I$87</definedName>
    <definedName name="_10__123Graph_Dｸﾞﾗﾌ_3" hidden="1">[11]Sheet2!$BH$438:$BQ$438</definedName>
    <definedName name="_100____123Graph_CM_LIESE" localSheetId="4" hidden="1">[3]金利グラ!#REF!</definedName>
    <definedName name="_100____123Graph_CM_LIESE" hidden="1">[3]金利グラ!#REF!</definedName>
    <definedName name="_100__123Graph_E長短P_6M\L" localSheetId="4" hidden="1">[3]金利グラ!#REF!</definedName>
    <definedName name="_100__123Graph_E長短P_6M\L" hidden="1">[3]金利グラ!#REF!</definedName>
    <definedName name="_101____123Graph_ECD_公" localSheetId="4" hidden="1">[3]金利グラ!#REF!</definedName>
    <definedName name="_101____123Graph_ECD_公" hidden="1">[3]金利グラ!#REF!</definedName>
    <definedName name="_101__123Graph_FM_LIESE" localSheetId="4" hidden="1">[3]金利グラ!#REF!</definedName>
    <definedName name="_101__123Graph_FM_LIESE" hidden="1">[3]金利グラ!#REF!</definedName>
    <definedName name="_102____123Graph_E長短P_6M\L" localSheetId="4" hidden="1">[3]金利グラ!#REF!</definedName>
    <definedName name="_102____123Graph_E長短P_6M\L" hidden="1">[3]金利グラ!#REF!</definedName>
    <definedName name="_102__123Graph_X3ML_短ﾌﾟﾗ" hidden="1">[3]金利グラ!$B$2:$B$89</definedName>
    <definedName name="_103____123Graph_FM_LIESE" localSheetId="4" hidden="1">[3]金利グラ!#REF!</definedName>
    <definedName name="_103____123Graph_FM_LIESE" hidden="1">[3]金利グラ!#REF!</definedName>
    <definedName name="_103__123Graph_X510Y_6M\L" hidden="1">[3]金利グラ!$B$2:$B$86</definedName>
    <definedName name="_104____123Graph_X3ML_短ﾌﾟﾗ" hidden="1">[3]金利グラ!$B$2:$B$89</definedName>
    <definedName name="_104__123Graph_X6M_LIBOR" hidden="1">[3]金利グラ!$B$24:$B$87</definedName>
    <definedName name="_105____123Graph_X510Y_6M\L" hidden="1">[3]金利グラ!$B$2:$B$86</definedName>
    <definedName name="_105__123Graph_X6ML_短プラ" hidden="1">[3]金利グラ!$B$2:$B$87</definedName>
    <definedName name="_106____123Graph_X6M_LIBOR" hidden="1">[3]金利グラ!$B$24:$B$87</definedName>
    <definedName name="_106__123Graph_XCD_公" hidden="1">[3]金利グラ!$B$2:$B$85</definedName>
    <definedName name="_107____123Graph_X6ML_短プラ" hidden="1">[3]金利グラ!$B$2:$B$87</definedName>
    <definedName name="_107__123Graph_XM_LIESE" hidden="1">[3]金利グラ!$B$2:$B$85</definedName>
    <definedName name="_108____123Graph_XCD_公" hidden="1">[3]金利グラ!$B$2:$B$85</definedName>
    <definedName name="_108__123Graph_X長P_3YSWAP" hidden="1">[3]金利グラ!$B$2:$B$88</definedName>
    <definedName name="_109____123Graph_XM_LIESE" hidden="1">[3]金利グラ!$B$2:$B$85</definedName>
    <definedName name="_109__123Graph_X長短P_6M\L" hidden="1">[3]金利グラ!$B$2:$B$90</definedName>
    <definedName name="_10a5_" localSheetId="6" hidden="1">{"away stand alones",#N/A,FALSE,"Target"}</definedName>
    <definedName name="_10a5_" localSheetId="2" hidden="1">{"away stand alones",#N/A,FALSE,"Target"}</definedName>
    <definedName name="_10a5_" hidden="1">{"away stand alones",#N/A,FALSE,"Target"}</definedName>
    <definedName name="_11___________123Graph_ECD_公" localSheetId="4" hidden="1">[3]金利グラ!#REF!</definedName>
    <definedName name="_11___________123Graph_ECD_公" hidden="1">[3]金利グラ!#REF!</definedName>
    <definedName name="_11_______123Graph_ECD_公" localSheetId="4" hidden="1">[3]金利グラ!#REF!</definedName>
    <definedName name="_11_______123Graph_ECD_公" hidden="1">[3]金利グラ!#REF!</definedName>
    <definedName name="_11____123Graph_ECD_公" localSheetId="4" hidden="1">[3]金利グラ!#REF!</definedName>
    <definedName name="_11____123Graph_ECD_公" hidden="1">[3]金利グラ!#REF!</definedName>
    <definedName name="_11__123Graph_AM_LIESE" localSheetId="4" hidden="1">[3]金利グラ!#REF!</definedName>
    <definedName name="_11__123Graph_AM_LIESE" hidden="1">[3]金利グラ!#REF!</definedName>
    <definedName name="_11__123Graph_Aグラフ_6B" localSheetId="4" hidden="1">[10]ｸﾞﾗﾌﾃﾞｰﾀ季調済指数!#REF!</definedName>
    <definedName name="_11__123Graph_Aグラフ_6B" hidden="1">[10]ｸﾞﾗﾌﾃﾞｰﾀ季調済指数!#REF!</definedName>
    <definedName name="_11__123Graph_C510Y_6M\L" localSheetId="4" hidden="1">[3]金利グラ!#REF!</definedName>
    <definedName name="_11__123Graph_C510Y_6M\L" hidden="1">[3]金利グラ!#REF!</definedName>
    <definedName name="_11__123Graph_Eｸﾞﾗﾌ_3" hidden="1">[11]Sheet2!$BH$439:$BQ$439</definedName>
    <definedName name="_110____123Graph_X長P_3YSWAP" hidden="1">[3]金利グラ!$B$2:$B$88</definedName>
    <definedName name="_111____123Graph_X長短P_6M\L" hidden="1">[3]金利グラ!$B$2:$B$90</definedName>
    <definedName name="_112___123Graph_A6ML_短プラ" hidden="1">[3]金利グラ!$D$2:$D$87</definedName>
    <definedName name="_113___123Graph_B3ML_短ﾌﾟﾗ" hidden="1">[3]金利グラ!$I$2:$I$89</definedName>
    <definedName name="_113Ｐ７_" localSheetId="6" hidden="1">{"'下期集計（10.27迄・速報値）'!$Q$16"}</definedName>
    <definedName name="_113Ｐ７_" localSheetId="2" hidden="1">{"'下期集計（10.27迄・速報値）'!$Q$16"}</definedName>
    <definedName name="_113Ｐ７_" hidden="1">{"'下期集計（10.27迄・速報値）'!$Q$16"}</definedName>
    <definedName name="_114___123Graph_B6ML_短プラ" hidden="1">[3]金利グラ!$I$2:$I$87</definedName>
    <definedName name="_115___123Graph_X3ML_短ﾌﾟﾗ" hidden="1">[3]金利グラ!$B$2:$B$89</definedName>
    <definedName name="_116___123Graph_X510Y_6M\L" hidden="1">[3]金利グラ!$B$2:$B$86</definedName>
    <definedName name="_117___123Graph_X6M_LIBOR" hidden="1">[3]金利グラ!$B$24:$B$87</definedName>
    <definedName name="_117Ｐ７２_" localSheetId="6" hidden="1">{"'下期集計（10.27迄・速報値）'!$Q$16"}</definedName>
    <definedName name="_117Ｐ７２_" localSheetId="2" hidden="1">{"'下期集計（10.27迄・速報値）'!$Q$16"}</definedName>
    <definedName name="_117Ｐ７２_" hidden="1">{"'下期集計（10.27迄・速報値）'!$Q$16"}</definedName>
    <definedName name="_118___123Graph_X6ML_短プラ" hidden="1">[3]金利グラ!$B$2:$B$87</definedName>
    <definedName name="_119___123Graph_XCD_公" hidden="1">[3]金利グラ!$B$2:$B$85</definedName>
    <definedName name="_11a6_" localSheetId="6" hidden="1">{"assumption cash",#N/A,TRUE,"Merger";"has gets cash",#N/A,TRUE,"Merger";"accretion dilution",#N/A,TRUE,"Merger";"comparison credit stats",#N/A,TRUE,"Merger";"pf credit stats",#N/A,TRUE,"Merger";"pf sheets",#N/A,TRUE,"Merger"}</definedName>
    <definedName name="_11a6_" localSheetId="2" hidden="1">{"assumption cash",#N/A,TRUE,"Merger";"has gets cash",#N/A,TRUE,"Merger";"accretion dilution",#N/A,TRUE,"Merger";"comparison credit stats",#N/A,TRUE,"Merger";"pf credit stats",#N/A,TRUE,"Merger";"pf sheets",#N/A,TRUE,"Merger"}</definedName>
    <definedName name="_11a6_" hidden="1">{"assumption cash",#N/A,TRUE,"Merger";"has gets cash",#N/A,TRUE,"Merger";"accretion dilution",#N/A,TRUE,"Merger";"comparison credit stats",#N/A,TRUE,"Merger";"pf credit stats",#N/A,TRUE,"Merger";"pf sheets",#N/A,TRUE,"Merger"}</definedName>
    <definedName name="_12___________123Graph_E長短P_6M\L" localSheetId="4" hidden="1">[3]金利グラ!#REF!</definedName>
    <definedName name="_12___________123Graph_E長短P_6M\L" hidden="1">[3]金利グラ!#REF!</definedName>
    <definedName name="_12_______123Graph_E長短P_6M\L" localSheetId="4" hidden="1">[3]金利グラ!#REF!</definedName>
    <definedName name="_12_______123Graph_E長短P_6M\L" hidden="1">[3]金利グラ!#REF!</definedName>
    <definedName name="_12____123Graph_E長短P_6M\L" localSheetId="4" hidden="1">[3]金利グラ!#REF!</definedName>
    <definedName name="_12____123Graph_E長短P_6M\L" hidden="1">[3]金利グラ!#REF!</definedName>
    <definedName name="_12__123Graph_Aグラフ_7B" localSheetId="4" hidden="1">[10]ｸﾞﾗﾌﾃﾞｰﾀ季調済指数!#REF!</definedName>
    <definedName name="_12__123Graph_Aグラフ_7B" hidden="1">[10]ｸﾞﾗﾌﾃﾞｰﾀ季調済指数!#REF!</definedName>
    <definedName name="_12__123Graph_CCD_公" localSheetId="4" hidden="1">[3]金利グラ!#REF!</definedName>
    <definedName name="_12__123Graph_CCD_公" hidden="1">[3]金利グラ!#REF!</definedName>
    <definedName name="_12__123Graph_Xｸﾞﾗﾌ_1" hidden="1">[11]Sheet2!$AQ$282:$BN$282</definedName>
    <definedName name="_12__123Graph_X実績_月売上" localSheetId="4" hidden="1">#REF!</definedName>
    <definedName name="_12__123Graph_X実績_月売上" hidden="1">#REF!</definedName>
    <definedName name="_120___123Graph_XM_LIESE" hidden="1">[3]金利グラ!$B$2:$B$85</definedName>
    <definedName name="_121___123Graph_X長P_3YSWAP" hidden="1">[3]金利グラ!$B$2:$B$88</definedName>
    <definedName name="_122___123Graph_X長短P_6M\L" hidden="1">[3]金利グラ!$B$2:$B$90</definedName>
    <definedName name="_12a7_" localSheetId="6" hidden="1">{"hiden",#N/A,FALSE,"14";"hidden",#N/A,FALSE,"16";"hidden",#N/A,FALSE,"18";"hidden",#N/A,FALSE,"20"}</definedName>
    <definedName name="_12a7_" localSheetId="2" hidden="1">{"hiden",#N/A,FALSE,"14";"hidden",#N/A,FALSE,"16";"hidden",#N/A,FALSE,"18";"hidden",#N/A,FALSE,"20"}</definedName>
    <definedName name="_12a7_" hidden="1">{"hiden",#N/A,FALSE,"14";"hidden",#N/A,FALSE,"16";"hidden",#N/A,FALSE,"18";"hidden",#N/A,FALSE,"20"}</definedName>
    <definedName name="_13___________123Graph_FM_LIESE" localSheetId="4" hidden="1">[3]金利グラ!#REF!</definedName>
    <definedName name="_13___________123Graph_FM_LIESE" hidden="1">[3]金利グラ!#REF!</definedName>
    <definedName name="_13_______123Graph_FM_LIESE" localSheetId="4" hidden="1">[3]金利グラ!#REF!</definedName>
    <definedName name="_13_______123Graph_FM_LIESE" hidden="1">[3]金利グラ!#REF!</definedName>
    <definedName name="_13____123Graph_FM_LIESE" localSheetId="4" hidden="1">[3]金利グラ!#REF!</definedName>
    <definedName name="_13____123Graph_FM_LIESE" hidden="1">[3]金利グラ!#REF!</definedName>
    <definedName name="_13__123Graph_Aグラフ_8B" localSheetId="4" hidden="1">[10]ｸﾞﾗﾌﾃﾞｰﾀ季調済指数!#REF!</definedName>
    <definedName name="_13__123Graph_Aグラフ_8B" hidden="1">[10]ｸﾞﾗﾌﾃﾞｰﾀ季調済指数!#REF!</definedName>
    <definedName name="_13__123Graph_A長P_3YSWAP" localSheetId="4" hidden="1">[3]金利グラ!#REF!</definedName>
    <definedName name="_13__123Graph_A長P_3YSWAP" hidden="1">[3]金利グラ!#REF!</definedName>
    <definedName name="_13__123Graph_CM_LIESE" localSheetId="4" hidden="1">[3]金利グラ!#REF!</definedName>
    <definedName name="_13__123Graph_CM_LIESE" hidden="1">[3]金利グラ!#REF!</definedName>
    <definedName name="_13__123Graph_Xｸﾞﾗﾌ_2" hidden="1">[11]Sheet2!$BH$431:$BQ$431</definedName>
    <definedName name="_13a8_" localSheetId="6" hidden="1">{"consolidated",#N/A,FALSE,"Sheet1";"cms",#N/A,FALSE,"Sheet1";"fse",#N/A,FALSE,"Sheet1"}</definedName>
    <definedName name="_13a8_" localSheetId="2" hidden="1">{"consolidated",#N/A,FALSE,"Sheet1";"cms",#N/A,FALSE,"Sheet1";"fse",#N/A,FALSE,"Sheet1"}</definedName>
    <definedName name="_13a8_" hidden="1">{"consolidated",#N/A,FALSE,"Sheet1";"cms",#N/A,FALSE,"Sheet1";"fse",#N/A,FALSE,"Sheet1"}</definedName>
    <definedName name="_14_________123Graph_A3ML_短ﾌﾟﾗ" localSheetId="4" hidden="1">[3]金利グラ!#REF!</definedName>
    <definedName name="_14_________123Graph_A3ML_短ﾌﾟﾗ" hidden="1">[3]金利グラ!#REF!</definedName>
    <definedName name="_14_____123Graph_A3ML_短ﾌﾟﾗ" localSheetId="4" hidden="1">[3]金利グラ!#REF!</definedName>
    <definedName name="_14_____123Graph_A3ML_短ﾌﾟﾗ" hidden="1">[3]金利グラ!#REF!</definedName>
    <definedName name="_14___123Graph_A3ML_短ﾌﾟﾗ" localSheetId="4" hidden="1">[3]金利グラ!#REF!</definedName>
    <definedName name="_14___123Graph_A3ML_短ﾌﾟﾗ" hidden="1">[3]金利グラ!#REF!</definedName>
    <definedName name="_14__123Graph_BIRR_IRR" localSheetId="4" hidden="1">#REF!</definedName>
    <definedName name="_14__123Graph_BIRR_IRR" hidden="1">#REF!</definedName>
    <definedName name="_14__123Graph_ECD_公" localSheetId="4" hidden="1">[3]金利グラ!#REF!</definedName>
    <definedName name="_14__123Graph_ECD_公" hidden="1">[3]金利グラ!#REF!</definedName>
    <definedName name="_14__123Graph_Xｸﾞﾗﾌ_3" hidden="1">[11]Sheet2!$BH$434:$BQ$434</definedName>
    <definedName name="_14a9_" localSheetId="6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_14a9_" localSheetId="2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_14a9_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_15_________123Graph_A510Y_6M\L" localSheetId="4" hidden="1">[3]金利グラ!#REF!</definedName>
    <definedName name="_15_________123Graph_A510Y_6M\L" hidden="1">[3]金利グラ!#REF!</definedName>
    <definedName name="_15_____123Graph_A510Y_6M\L" localSheetId="4" hidden="1">[3]金利グラ!#REF!</definedName>
    <definedName name="_15_____123Graph_A510Y_6M\L" hidden="1">[3]金利グラ!#REF!</definedName>
    <definedName name="_15___123Graph_A510Y_6M\L" localSheetId="4" hidden="1">[3]金利グラ!#REF!</definedName>
    <definedName name="_15___123Graph_A510Y_6M\L" hidden="1">[3]金利グラ!#REF!</definedName>
    <definedName name="_15__123Graph_A長短P_6M\L" localSheetId="4" hidden="1">[3]金利グラ!#REF!</definedName>
    <definedName name="_15__123Graph_A長短P_6M\L" hidden="1">[3]金利グラ!#REF!</definedName>
    <definedName name="_15__123Graph_BMOF_NB" localSheetId="4" hidden="1">#REF!</definedName>
    <definedName name="_15__123Graph_BMOF_NB" hidden="1">#REF!</definedName>
    <definedName name="_15__123Graph_E長短P_6M\L" localSheetId="4" hidden="1">[3]金利グラ!#REF!</definedName>
    <definedName name="_15__123Graph_E長短P_6M\L" hidden="1">[3]金利グラ!#REF!</definedName>
    <definedName name="_16_________123Graph_A6M_LIBOR" localSheetId="4" hidden="1">[3]金利グラ!#REF!</definedName>
    <definedName name="_16_________123Graph_A6M_LIBOR" hidden="1">[3]金利グラ!#REF!</definedName>
    <definedName name="_16_____123Graph_A6M_LIBOR" localSheetId="4" hidden="1">[3]金利グラ!#REF!</definedName>
    <definedName name="_16_____123Graph_A6M_LIBOR" hidden="1">[3]金利グラ!#REF!</definedName>
    <definedName name="_16___123Graph_A6M_LIBOR" localSheetId="4" hidden="1">[3]金利グラ!#REF!</definedName>
    <definedName name="_16___123Graph_A6M_LIBOR" hidden="1">[3]金利グラ!#REF!</definedName>
    <definedName name="_16__123Graph_B3ML_短ﾌﾟﾗ" hidden="1">[3]金利グラ!$I$2:$I$89</definedName>
    <definedName name="_16__123Graph_Bｸﾞﾗﾌ_1" hidden="1">[12]ﾙｰﾑ!$C$4:$N$4</definedName>
    <definedName name="_16__123Graph_FM_LIESE" localSheetId="4" hidden="1">[3]金利グラ!#REF!</definedName>
    <definedName name="_16__123Graph_FM_LIESE" hidden="1">[3]金利グラ!#REF!</definedName>
    <definedName name="_17_________123Graph_ACD_公" localSheetId="4" hidden="1">[3]金利グラ!#REF!</definedName>
    <definedName name="_17_________123Graph_ACD_公" hidden="1">[3]金利グラ!#REF!</definedName>
    <definedName name="_17_____123Graph_A6ML_短プラ" hidden="1">[3]金利グラ!$D$2:$D$87</definedName>
    <definedName name="_17___123Graph_A6ML_短プラ" hidden="1">[3]金利グラ!$D$2:$D$87</definedName>
    <definedName name="_17__123Graph_B6ML_短プラ" hidden="1">[3]金利グラ!$I$2:$I$87</definedName>
    <definedName name="_17__123Graph_Bｸﾞﾗﾌ_2" hidden="1">'[13]#REF'!$BH$433:$BQ$433</definedName>
    <definedName name="_17__123Graph_X3ML_短ﾌﾟﾗ" hidden="1">[3]金利グラ!$B$2:$B$89</definedName>
    <definedName name="_18_________123Graph_AM_LIESE" localSheetId="4" hidden="1">[3]金利グラ!#REF!</definedName>
    <definedName name="_18_________123Graph_AM_LIESE" hidden="1">[3]金利グラ!#REF!</definedName>
    <definedName name="_18_____123Graph_ACD_公" localSheetId="4" hidden="1">[3]金利グラ!#REF!</definedName>
    <definedName name="_18_____123Graph_ACD_公" hidden="1">[3]金利グラ!#REF!</definedName>
    <definedName name="_18___123Graph_ACD_公" localSheetId="4" hidden="1">[3]金利グラ!#REF!</definedName>
    <definedName name="_18___123Graph_ACD_公" hidden="1">[3]金利グラ!#REF!</definedName>
    <definedName name="_18__123Graph_Bグラフ_2B" hidden="1">[10]ｸﾞﾗﾌﾃﾞｰﾀ季調済指数!$N$3:$N$23</definedName>
    <definedName name="_18__123Graph_X510Y_6M\L" hidden="1">[3]金利グラ!$B$2:$B$86</definedName>
    <definedName name="_18_0_0N" localSheetId="4" hidden="1">'[14]11.その他有報作成資料'!#REF!</definedName>
    <definedName name="_18_0_0N" hidden="1">'[14]11.その他有報作成資料'!#REF!</definedName>
    <definedName name="_19_________123Graph_A長P_3YSWAP" localSheetId="4" hidden="1">[3]金利グラ!#REF!</definedName>
    <definedName name="_19_________123Graph_A長P_3YSWAP" hidden="1">[3]金利グラ!#REF!</definedName>
    <definedName name="_19_____123Graph_AM_LIESE" localSheetId="4" hidden="1">[3]金利グラ!#REF!</definedName>
    <definedName name="_19_____123Graph_AM_LIESE" hidden="1">[3]金利グラ!#REF!</definedName>
    <definedName name="_19___123Graph_AM_LIESE" localSheetId="4" hidden="1">[3]金利グラ!#REF!</definedName>
    <definedName name="_19___123Graph_AM_LIESE" hidden="1">[3]金利グラ!#REF!</definedName>
    <definedName name="_19__123Graph_Bｸﾞﾗﾌ_3" hidden="1">[12]ﾙｰﾑ!$C$41:$N$41</definedName>
    <definedName name="_19__123Graph_C510Y_6M\L" localSheetId="4" hidden="1">[3]金利グラ!#REF!</definedName>
    <definedName name="_19__123Graph_C510Y_6M\L" hidden="1">[3]金利グラ!#REF!</definedName>
    <definedName name="_19__123Graph_X6M_LIBOR" hidden="1">[3]金利グラ!$B$24:$B$87</definedName>
    <definedName name="_19q3_" localSheetId="6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_19q3_" localSheetId="2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_19q3_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_1a1_" localSheetId="6" hidden="1">{#N/A,#N/A,FALSE,"Calc";#N/A,#N/A,FALSE,"Sensitivity";#N/A,#N/A,FALSE,"LT Earn.Dil.";#N/A,#N/A,FALSE,"Dil. AVP"}</definedName>
    <definedName name="_1a1_" localSheetId="2" hidden="1">{#N/A,#N/A,FALSE,"Calc";#N/A,#N/A,FALSE,"Sensitivity";#N/A,#N/A,FALSE,"LT Earn.Dil.";#N/A,#N/A,FALSE,"Dil. AVP"}</definedName>
    <definedName name="_1a1_" hidden="1">{#N/A,#N/A,FALSE,"Calc";#N/A,#N/A,FALSE,"Sensitivity";#N/A,#N/A,FALSE,"LT Earn.Dil.";#N/A,#N/A,FALSE,"Dil. AVP"}</definedName>
    <definedName name="_1Ｐ１０_" localSheetId="6" hidden="1">{TRUE,TRUE,-1.25,-15.5,484.5,279,FALSE,TRUE,TRUE,TRUE,0,7,#N/A,9,#N/A,7.08474576271186,19.6875,1,FALSE,FALSE,3,TRUE,1,FALSE,100,"Swvu.一覧表.","ACwvu.一覧表.",#N/A,FALSE,FALSE,0.78,0.78,1,1,1,"&amp;A","- &amp;P -",FALSE,FALSE,FALSE,FALSE,1,100,#N/A,#N/A,FALSE,FALSE,#N/A,#N/A,FALSE,FALSE,FALSE,9,65532,65532,FALSE,FALSE,TRUE,TRUE,TRUE}</definedName>
    <definedName name="_1Ｐ１０_" localSheetId="2" hidden="1">{TRUE,TRUE,-1.25,-15.5,484.5,279,FALSE,TRUE,TRUE,TRUE,0,7,#N/A,9,#N/A,7.08474576271186,19.6875,1,FALSE,FALSE,3,TRUE,1,FALSE,100,"Swvu.一覧表.","ACwvu.一覧表.",#N/A,FALSE,FALSE,0.78,0.78,1,1,1,"&amp;A","- &amp;P -",FALSE,FALSE,FALSE,FALSE,1,100,#N/A,#N/A,FALSE,FALSE,#N/A,#N/A,FALSE,FALSE,FALSE,9,65532,65532,FALSE,FALSE,TRUE,TRUE,TRUE}</definedName>
    <definedName name="_1Ｐ１０_" hidden="1">{TRUE,TRUE,-1.25,-15.5,484.5,279,FALSE,TRUE,TRUE,TRUE,0,7,#N/A,9,#N/A,7.08474576271186,19.6875,1,FALSE,FALSE,3,TRUE,1,FALSE,100,"Swvu.一覧表.","ACwvu.一覧表.",#N/A,FALSE,FALSE,0.78,0.78,1,1,1,"&amp;A","- &amp;P -",FALSE,FALSE,FALSE,FALSE,1,100,#N/A,#N/A,FALSE,FALSE,#N/A,#N/A,FALSE,FALSE,FALSE,9,65532,65532,FALSE,FALSE,TRUE,TRUE,TRUE}</definedName>
    <definedName name="_2___________123Graph_A510Y_6M\L" localSheetId="4" hidden="1">[3]金利グラ!#REF!</definedName>
    <definedName name="_2___________123Graph_A510Y_6M\L" hidden="1">[3]金利グラ!#REF!</definedName>
    <definedName name="_2_______123Graph_A510Y_6M\L" localSheetId="4" hidden="1">[3]金利グラ!#REF!</definedName>
    <definedName name="_2_______123Graph_A510Y_6M\L" hidden="1">[3]金利グラ!#REF!</definedName>
    <definedName name="_2____123Graph_A510Y_6M\L" localSheetId="4" hidden="1">[3]金利グラ!#REF!</definedName>
    <definedName name="_2____123Graph_A510Y_6M\L" hidden="1">[3]金利グラ!#REF!</definedName>
    <definedName name="_2__123Graph_A3ML_短ﾌﾟﾗ" localSheetId="4" hidden="1">[3]金利グラ!#REF!</definedName>
    <definedName name="_2__123Graph_A3ML_短ﾌﾟﾗ" hidden="1">[3]金利グラ!#REF!</definedName>
    <definedName name="_2__123Graph_A510Y_6M\L" localSheetId="4" hidden="1">[3]金利グラ!#REF!</definedName>
    <definedName name="_2__123Graph_A510Y_6M\L" hidden="1">[3]金利グラ!#REF!</definedName>
    <definedName name="_2__123Graph_AMOF_NB" localSheetId="4" hidden="1">[15]計算過程シート!#REF!</definedName>
    <definedName name="_2__123Graph_AMOF_NB" hidden="1">[15]計算過程シート!#REF!</definedName>
    <definedName name="_2__123Graph_B実績_月売上" localSheetId="4" hidden="1">#REF!</definedName>
    <definedName name="_2__123Graph_B実績_月売上" hidden="1">#REF!</definedName>
    <definedName name="_20_________123Graph_A長短P_6M\L" localSheetId="4" hidden="1">[3]金利グラ!#REF!</definedName>
    <definedName name="_20_________123Graph_A長短P_6M\L" hidden="1">[3]金利グラ!#REF!</definedName>
    <definedName name="_20_____123Graph_A長P_3YSWAP" localSheetId="4" hidden="1">[3]金利グラ!#REF!</definedName>
    <definedName name="_20_____123Graph_A長P_3YSWAP" hidden="1">[3]金利グラ!#REF!</definedName>
    <definedName name="_20___123Graph_A長P_3YSWAP" localSheetId="4" hidden="1">[3]金利グラ!#REF!</definedName>
    <definedName name="_20___123Graph_A長P_3YSWAP" hidden="1">[3]金利グラ!#REF!</definedName>
    <definedName name="_20__123Graph_Bグラフ_3B" hidden="1">[10]ｸﾞﾗﾌﾃﾞｰﾀ季調済指数!$S$3:$S$23</definedName>
    <definedName name="_20__123Graph_X6ML_短プラ" hidden="1">[3]金利グラ!$B$2:$B$87</definedName>
    <definedName name="_21_________123Graph_C510Y_6M\L" localSheetId="4" hidden="1">[3]金利グラ!#REF!</definedName>
    <definedName name="_21_________123Graph_C510Y_6M\L" hidden="1">[3]金利グラ!#REF!</definedName>
    <definedName name="_21_____123Graph_A長短P_6M\L" localSheetId="4" hidden="1">[3]金利グラ!#REF!</definedName>
    <definedName name="_21_____123Graph_A長短P_6M\L" hidden="1">[3]金利グラ!#REF!</definedName>
    <definedName name="_21___123Graph_A長短P_6M\L" localSheetId="4" hidden="1">[3]金利グラ!#REF!</definedName>
    <definedName name="_21___123Graph_A長短P_6M\L" hidden="1">[3]金利グラ!#REF!</definedName>
    <definedName name="_21__123Graph_Bグラフ_4B" hidden="1">[10]ｸﾞﾗﾌﾃﾞｰﾀ季調済指数!$X$3:$X$23</definedName>
    <definedName name="_21__123Graph_CCD_公" localSheetId="4" hidden="1">[3]金利グラ!#REF!</definedName>
    <definedName name="_21__123Graph_CCD_公" hidden="1">[3]金利グラ!#REF!</definedName>
    <definedName name="_21__123Graph_XCD_公" hidden="1">[3]金利グラ!$B$2:$B$85</definedName>
    <definedName name="_22_________123Graph_CCD_公" localSheetId="4" hidden="1">[3]金利グラ!#REF!</definedName>
    <definedName name="_22_________123Graph_CCD_公" hidden="1">[3]金利グラ!#REF!</definedName>
    <definedName name="_22_____123Graph_B3ML_短ﾌﾟﾗ" hidden="1">[3]金利グラ!$I$2:$I$89</definedName>
    <definedName name="_22___123Graph_B3ML_短ﾌﾟﾗ" hidden="1">[3]金利グラ!$I$2:$I$89</definedName>
    <definedName name="_22__123Graph_Bグラフ_5B" hidden="1">[10]ｸﾞﾗﾌﾃﾞｰﾀ季調済指数!$AC$3:$AC$23</definedName>
    <definedName name="_22__123Graph_XM_LIESE" hidden="1">[3]金利グラ!$B$2:$B$85</definedName>
    <definedName name="_23_________123Graph_CM_LIESE" localSheetId="4" hidden="1">[3]金利グラ!#REF!</definedName>
    <definedName name="_23_________123Graph_CM_LIESE" hidden="1">[3]金利グラ!#REF!</definedName>
    <definedName name="_23_____123Graph_B6ML_短プラ" hidden="1">[3]金利グラ!$I$2:$I$87</definedName>
    <definedName name="_23___123Graph_B6ML_短プラ" hidden="1">[3]金利グラ!$I$2:$I$87</definedName>
    <definedName name="_23__123Graph_Bグラフ_6B" localSheetId="4" hidden="1">[10]ｸﾞﾗﾌﾃﾞｰﾀ季調済指数!#REF!</definedName>
    <definedName name="_23__123Graph_Bグラフ_6B" hidden="1">[10]ｸﾞﾗﾌﾃﾞｰﾀ季調済指数!#REF!</definedName>
    <definedName name="_23__123Graph_CM_LIESE" localSheetId="4" hidden="1">[3]金利グラ!#REF!</definedName>
    <definedName name="_23__123Graph_CM_LIESE" hidden="1">[3]金利グラ!#REF!</definedName>
    <definedName name="_23__123Graph_X長P_3YSWAP" hidden="1">[3]金利グラ!$B$2:$B$88</definedName>
    <definedName name="_24_________123Graph_ECD_公" localSheetId="4" hidden="1">[3]金利グラ!#REF!</definedName>
    <definedName name="_24_________123Graph_ECD_公" hidden="1">[3]金利グラ!#REF!</definedName>
    <definedName name="_24_____123Graph_C510Y_6M\L" localSheetId="4" hidden="1">[3]金利グラ!#REF!</definedName>
    <definedName name="_24_____123Graph_C510Y_6M\L" hidden="1">[3]金利グラ!#REF!</definedName>
    <definedName name="_24___123Graph_C510Y_6M\L" localSheetId="4" hidden="1">[3]金利グラ!#REF!</definedName>
    <definedName name="_24___123Graph_C510Y_6M\L" hidden="1">[3]金利グラ!#REF!</definedName>
    <definedName name="_24__123Graph_Bグラフ_7B" localSheetId="4" hidden="1">[10]ｸﾞﾗﾌﾃﾞｰﾀ季調済指数!#REF!</definedName>
    <definedName name="_24__123Graph_Bグラフ_7B" hidden="1">[10]ｸﾞﾗﾌﾃﾞｰﾀ季調済指数!#REF!</definedName>
    <definedName name="_24__123Graph_X長短P_6M\L" hidden="1">[3]金利グラ!$B$2:$B$90</definedName>
    <definedName name="_25_________123Graph_E長短P_6M\L" localSheetId="4" hidden="1">[3]金利グラ!#REF!</definedName>
    <definedName name="_25_________123Graph_E長短P_6M\L" hidden="1">[3]金利グラ!#REF!</definedName>
    <definedName name="_25_____123Graph_CCD_公" localSheetId="4" hidden="1">[3]金利グラ!#REF!</definedName>
    <definedName name="_25_____123Graph_CCD_公" hidden="1">[3]金利グラ!#REF!</definedName>
    <definedName name="_25___123Graph_CCD_公" localSheetId="4" hidden="1">[3]金利グラ!#REF!</definedName>
    <definedName name="_25___123Graph_CCD_公" hidden="1">[3]金利グラ!#REF!</definedName>
    <definedName name="_25__123Graph_Bグラフ_8B" localSheetId="4" hidden="1">[10]ｸﾞﾗﾌﾃﾞｰﾀ季調済指数!#REF!</definedName>
    <definedName name="_25__123Graph_Bグラフ_8B" hidden="1">[10]ｸﾞﾗﾌﾃﾞｰﾀ季調済指数!#REF!</definedName>
    <definedName name="_25__123Graph_ECD_公" localSheetId="4" hidden="1">[3]金利グラ!#REF!</definedName>
    <definedName name="_25__123Graph_ECD_公" hidden="1">[3]金利グラ!#REF!</definedName>
    <definedName name="_26_________123Graph_FM_LIESE" localSheetId="4" hidden="1">[3]金利グラ!#REF!</definedName>
    <definedName name="_26_________123Graph_FM_LIESE" hidden="1">[3]金利グラ!#REF!</definedName>
    <definedName name="_26_____123Graph_CM_LIESE" localSheetId="4" hidden="1">[3]金利グラ!#REF!</definedName>
    <definedName name="_26_____123Graph_CM_LIESE" hidden="1">[3]金利グラ!#REF!</definedName>
    <definedName name="_26___123Graph_CM_LIESE" localSheetId="4" hidden="1">[3]金利グラ!#REF!</definedName>
    <definedName name="_26___123Graph_CM_LIESE" hidden="1">[3]金利グラ!#REF!</definedName>
    <definedName name="_26__123Graph_Cｸﾞﾗﾌ_1" hidden="1">[12]ﾙｰﾑ!$C$5:$N$5</definedName>
    <definedName name="_27________123Graph_A3ML_短ﾌﾟﾗ" localSheetId="4" hidden="1">[3]金利グラ!#REF!</definedName>
    <definedName name="_27________123Graph_A3ML_短ﾌﾟﾗ" hidden="1">[3]金利グラ!#REF!</definedName>
    <definedName name="_27_____123Graph_ECD_公" localSheetId="4" hidden="1">[3]金利グラ!#REF!</definedName>
    <definedName name="_27_____123Graph_ECD_公" hidden="1">[3]金利グラ!#REF!</definedName>
    <definedName name="_27___123Graph_ECD_公" localSheetId="4" hidden="1">[3]金利グラ!#REF!</definedName>
    <definedName name="_27___123Graph_ECD_公" hidden="1">[3]金利グラ!#REF!</definedName>
    <definedName name="_27__123Graph_Cグラフ_2B" hidden="1">[10]ｸﾞﾗﾌﾃﾞｰﾀ季調済指数!$O$3:$O$23</definedName>
    <definedName name="_27__123Graph_E長短P_6M\L" localSheetId="4" hidden="1">[3]金利グラ!#REF!</definedName>
    <definedName name="_27__123Graph_E長短P_6M\L" hidden="1">[3]金利グラ!#REF!</definedName>
    <definedName name="_28________123Graph_A510Y_6M\L" localSheetId="4" hidden="1">[3]金利グラ!#REF!</definedName>
    <definedName name="_28________123Graph_A510Y_6M\L" hidden="1">[3]金利グラ!#REF!</definedName>
    <definedName name="_28_____123Graph_E長短P_6M\L" localSheetId="4" hidden="1">[3]金利グラ!#REF!</definedName>
    <definedName name="_28_____123Graph_E長短P_6M\L" hidden="1">[3]金利グラ!#REF!</definedName>
    <definedName name="_28___123Graph_E長短P_6M\L" localSheetId="4" hidden="1">[3]金利グラ!#REF!</definedName>
    <definedName name="_28___123Graph_E長短P_6M\L" hidden="1">[3]金利グラ!#REF!</definedName>
    <definedName name="_28__123Graph_Cｸﾞﾗﾌ_3" hidden="1">[12]ﾙｰﾑ!$C$42:$N$42</definedName>
    <definedName name="_29________123Graph_A6M_LIBOR" localSheetId="4" hidden="1">[3]金利グラ!#REF!</definedName>
    <definedName name="_29________123Graph_A6M_LIBOR" hidden="1">[3]金利グラ!#REF!</definedName>
    <definedName name="_29_____123Graph_FM_LIESE" localSheetId="4" hidden="1">[3]金利グラ!#REF!</definedName>
    <definedName name="_29_____123Graph_FM_LIESE" hidden="1">[3]金利グラ!#REF!</definedName>
    <definedName name="_29___123Graph_FM_LIESE" localSheetId="4" hidden="1">[3]金利グラ!#REF!</definedName>
    <definedName name="_29___123Graph_FM_LIESE" hidden="1">[3]金利グラ!#REF!</definedName>
    <definedName name="_29__123Graph_Cグラフ_3B" hidden="1">[10]ｸﾞﾗﾌﾃﾞｰﾀ季調済指数!$T$3:$T$23</definedName>
    <definedName name="_29__123Graph_FM_LIESE" localSheetId="4" hidden="1">[3]金利グラ!#REF!</definedName>
    <definedName name="_29__123Graph_FM_LIESE" hidden="1">[3]金利グラ!#REF!</definedName>
    <definedName name="_29Ｐ７_" localSheetId="6" hidden="1">{"'下期集計（10.27迄・速報値）'!$Q$16"}</definedName>
    <definedName name="_29Ｐ７_" localSheetId="2" hidden="1">{"'下期集計（10.27迄・速報値）'!$Q$16"}</definedName>
    <definedName name="_29Ｐ７_" hidden="1">{"'下期集計（10.27迄・速報値）'!$Q$16"}</definedName>
    <definedName name="_2a10_" localSheetId="6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2a10_" localSheetId="2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2a10_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3___________123Graph_A6M_LIBOR" localSheetId="4" hidden="1">[3]金利グラ!#REF!</definedName>
    <definedName name="_3___________123Graph_A6M_LIBOR" hidden="1">[3]金利グラ!#REF!</definedName>
    <definedName name="_3_______123Graph_A6M_LIBOR" localSheetId="4" hidden="1">[3]金利グラ!#REF!</definedName>
    <definedName name="_3_______123Graph_A6M_LIBOR" hidden="1">[3]金利グラ!#REF!</definedName>
    <definedName name="_3____123Graph_A6M_LIBOR" localSheetId="4" hidden="1">[3]金利グラ!#REF!</definedName>
    <definedName name="_3____123Graph_A6M_LIBOR" hidden="1">[3]金利グラ!#REF!</definedName>
    <definedName name="_3__123Graph_A6M_LIBOR" localSheetId="4" hidden="1">[3]金利グラ!#REF!</definedName>
    <definedName name="_3__123Graph_A6M_LIBOR" hidden="1">[3]金利グラ!#REF!</definedName>
    <definedName name="_3__123Graph_Aｸﾞﾗﾌ_1" hidden="1">[12]ﾙｰﾑ!$C$3:$N$3</definedName>
    <definedName name="_3__123Graph_A実績_月売上" localSheetId="4" hidden="1">#REF!</definedName>
    <definedName name="_3__123Graph_A実績_月売上" hidden="1">#REF!</definedName>
    <definedName name="_3__123Graph_C実績_月売上" localSheetId="4" hidden="1">#REF!</definedName>
    <definedName name="_3__123Graph_C実績_月売上" hidden="1">#REF!</definedName>
    <definedName name="_30________123Graph_ACD_公" localSheetId="4" hidden="1">[3]金利グラ!#REF!</definedName>
    <definedName name="_30________123Graph_ACD_公" hidden="1">[3]金利グラ!#REF!</definedName>
    <definedName name="_30_____123Graph_X3ML_短ﾌﾟﾗ" hidden="1">[3]金利グラ!$B$2:$B$89</definedName>
    <definedName name="_30___123Graph_X3ML_短ﾌﾟﾗ" hidden="1">[3]金利グラ!$B$2:$B$89</definedName>
    <definedName name="_30__123Graph_Cグラフ_4B" hidden="1">[10]ｸﾞﾗﾌﾃﾞｰﾀ季調済指数!$Y$3:$Y$23</definedName>
    <definedName name="_30__123Graph_X3ML_短ﾌﾟﾗ" hidden="1">[3]金利グラ!$B$2:$B$89</definedName>
    <definedName name="_31________123Graph_AM_LIESE" localSheetId="4" hidden="1">[3]金利グラ!#REF!</definedName>
    <definedName name="_31________123Graph_AM_LIESE" hidden="1">[3]金利グラ!#REF!</definedName>
    <definedName name="_31_____123Graph_X510Y_6M\L" hidden="1">[3]金利グラ!$B$2:$B$86</definedName>
    <definedName name="_31___123Graph_X510Y_6M\L" hidden="1">[3]金利グラ!$B$2:$B$86</definedName>
    <definedName name="_31__123Graph_Cグラフ_5B" hidden="1">[10]ｸﾞﾗﾌﾃﾞｰﾀ季調済指数!$AD$3:$AD$23</definedName>
    <definedName name="_31__123Graph_X510Y_6M\L" hidden="1">[3]金利グラ!$B$2:$B$86</definedName>
    <definedName name="_31Ｐ７２_" localSheetId="6" hidden="1">{"'下期集計（10.27迄・速報値）'!$Q$16"}</definedName>
    <definedName name="_31Ｐ７２_" localSheetId="2" hidden="1">{"'下期集計（10.27迄・速報値）'!$Q$16"}</definedName>
    <definedName name="_31Ｐ７２_" hidden="1">{"'下期集計（10.27迄・速報値）'!$Q$16"}</definedName>
    <definedName name="_32________123Graph_A長P_3YSWAP" localSheetId="4" hidden="1">[3]金利グラ!#REF!</definedName>
    <definedName name="_32________123Graph_A長P_3YSWAP" hidden="1">[3]金利グラ!#REF!</definedName>
    <definedName name="_32_____123Graph_X6M_LIBOR" hidden="1">[3]金利グラ!$B$24:$B$87</definedName>
    <definedName name="_32___123Graph_X6M_LIBOR" hidden="1">[3]金利グラ!$B$24:$B$87</definedName>
    <definedName name="_32__123Graph_Cグラフ_6B" localSheetId="4" hidden="1">[10]ｸﾞﾗﾌﾃﾞｰﾀ季調済指数!#REF!</definedName>
    <definedName name="_32__123Graph_Cグラフ_6B" hidden="1">[10]ｸﾞﾗﾌﾃﾞｰﾀ季調済指数!#REF!</definedName>
    <definedName name="_32__123Graph_X6M_LIBOR" hidden="1">[3]金利グラ!$B$24:$B$87</definedName>
    <definedName name="_33________123Graph_A長短P_6M\L" localSheetId="4" hidden="1">[3]金利グラ!#REF!</definedName>
    <definedName name="_33________123Graph_A長短P_6M\L" hidden="1">[3]金利グラ!#REF!</definedName>
    <definedName name="_33_____123Graph_X6ML_短プラ" hidden="1">[3]金利グラ!$B$2:$B$87</definedName>
    <definedName name="_33___123Graph_X6ML_短プラ" hidden="1">[3]金利グラ!$B$2:$B$87</definedName>
    <definedName name="_33__123Graph_Cグラフ_7B" localSheetId="4" hidden="1">[10]ｸﾞﾗﾌﾃﾞｰﾀ季調済指数!#REF!</definedName>
    <definedName name="_33__123Graph_Cグラフ_7B" hidden="1">[10]ｸﾞﾗﾌﾃﾞｰﾀ季調済指数!#REF!</definedName>
    <definedName name="_33__123Graph_X6ML_短プラ" hidden="1">[3]金利グラ!$B$2:$B$87</definedName>
    <definedName name="_33N" localSheetId="4" hidden="1">'[14]11.その他有報作成資料'!#REF!</definedName>
    <definedName name="_33N" hidden="1">'[14]11.その他有報作成資料'!#REF!</definedName>
    <definedName name="_34________123Graph_C510Y_6M\L" localSheetId="4" hidden="1">[3]金利グラ!#REF!</definedName>
    <definedName name="_34________123Graph_C510Y_6M\L" hidden="1">[3]金利グラ!#REF!</definedName>
    <definedName name="_34_____123Graph_XCD_公" hidden="1">[3]金利グラ!$B$2:$B$85</definedName>
    <definedName name="_34___123Graph_XCD_公" hidden="1">[3]金利グラ!$B$2:$B$85</definedName>
    <definedName name="_34__123Graph_Cグラフ_8B" localSheetId="4" hidden="1">[10]ｸﾞﾗﾌﾃﾞｰﾀ季調済指数!#REF!</definedName>
    <definedName name="_34__123Graph_Cグラフ_8B" hidden="1">[10]ｸﾞﾗﾌﾃﾞｰﾀ季調済指数!#REF!</definedName>
    <definedName name="_34__123Graph_XCD_公" hidden="1">[3]金利グラ!$B$2:$B$85</definedName>
    <definedName name="_35________123Graph_CCD_公" localSheetId="4" hidden="1">[3]金利グラ!#REF!</definedName>
    <definedName name="_35________123Graph_CCD_公" hidden="1">[3]金利グラ!#REF!</definedName>
    <definedName name="_35_____123Graph_XM_LIESE" hidden="1">[3]金利グラ!$B$2:$B$85</definedName>
    <definedName name="_35___123Graph_XM_LIESE" hidden="1">[3]金利グラ!$B$2:$B$85</definedName>
    <definedName name="_35__123Graph_Dｸﾞﾗﾌ_1" hidden="1">[12]ﾙｰﾑ!$C$6:$N$6</definedName>
    <definedName name="_35__123Graph_XM_LIESE" hidden="1">[3]金利グラ!$B$2:$B$85</definedName>
    <definedName name="_36________123Graph_CM_LIESE" localSheetId="4" hidden="1">[3]金利グラ!#REF!</definedName>
    <definedName name="_36________123Graph_CM_LIESE" hidden="1">[3]金利グラ!#REF!</definedName>
    <definedName name="_36_____123Graph_X長P_3YSWAP" hidden="1">[3]金利グラ!$B$2:$B$88</definedName>
    <definedName name="_36___123Graph_X長P_3YSWAP" hidden="1">[3]金利グラ!$B$2:$B$88</definedName>
    <definedName name="_36__123Graph_Dグラフ_2B" localSheetId="4" hidden="1">[10]ｸﾞﾗﾌﾃﾞｰﾀ季調済指数!#REF!</definedName>
    <definedName name="_36__123Graph_Dグラフ_2B" hidden="1">[10]ｸﾞﾗﾌﾃﾞｰﾀ季調済指数!#REF!</definedName>
    <definedName name="_36__123Graph_X長P_3YSWAP" hidden="1">[3]金利グラ!$B$2:$B$88</definedName>
    <definedName name="_37________123Graph_ECD_公" localSheetId="4" hidden="1">[3]金利グラ!#REF!</definedName>
    <definedName name="_37________123Graph_ECD_公" hidden="1">[3]金利グラ!#REF!</definedName>
    <definedName name="_37_____123Graph_X長短P_6M\L" hidden="1">[3]金利グラ!$B$2:$B$90</definedName>
    <definedName name="_37___123Graph_X長短P_6M\L" hidden="1">[3]金利グラ!$B$2:$B$90</definedName>
    <definedName name="_37__123Graph_Dｸﾞﾗﾌ_3" hidden="1">[12]ﾙｰﾑ!$C$43:$N$43</definedName>
    <definedName name="_37__123Graph_X長短P_6M\L" hidden="1">[3]金利グラ!$B$2:$B$90</definedName>
    <definedName name="_38________123Graph_E長短P_6M\L" localSheetId="4" hidden="1">[3]金利グラ!#REF!</definedName>
    <definedName name="_38________123Graph_E長短P_6M\L" hidden="1">[3]金利グラ!#REF!</definedName>
    <definedName name="_38____123Graph_A3ML_短ﾌﾟﾗ" localSheetId="4" hidden="1">[3]金利グラ!#REF!</definedName>
    <definedName name="_38____123Graph_A3ML_短ﾌﾟﾗ" hidden="1">[3]金利グラ!#REF!</definedName>
    <definedName name="_38__123Graph_A3ML_短ﾌﾟﾗ" localSheetId="4" hidden="1">[3]金利グラ!#REF!</definedName>
    <definedName name="_38__123Graph_A3ML_短ﾌﾟﾗ" hidden="1">[3]金利グラ!#REF!</definedName>
    <definedName name="_38__123Graph_Dグラフ_3B" localSheetId="4" hidden="1">[10]ｸﾞﾗﾌﾃﾞｰﾀ季調済指数!#REF!</definedName>
    <definedName name="_38__123Graph_Dグラフ_3B" hidden="1">[10]ｸﾞﾗﾌﾃﾞｰﾀ季調済指数!#REF!</definedName>
    <definedName name="_39________123Graph_FM_LIESE" localSheetId="4" hidden="1">[3]金利グラ!#REF!</definedName>
    <definedName name="_39________123Graph_FM_LIESE" hidden="1">[3]金利グラ!#REF!</definedName>
    <definedName name="_39____123Graph_A510Y_6M\L" localSheetId="4" hidden="1">[3]金利グラ!#REF!</definedName>
    <definedName name="_39____123Graph_A510Y_6M\L" hidden="1">[3]金利グラ!#REF!</definedName>
    <definedName name="_39__123Graph_A510Y_6M\L" localSheetId="4" hidden="1">[3]金利グラ!#REF!</definedName>
    <definedName name="_39__123Graph_A510Y_6M\L" hidden="1">[3]金利グラ!#REF!</definedName>
    <definedName name="_39__123Graph_Dグラフ_4B" localSheetId="4" hidden="1">[10]ｸﾞﾗﾌﾃﾞｰﾀ季調済指数!#REF!</definedName>
    <definedName name="_39__123Graph_Dグラフ_4B" hidden="1">[10]ｸﾞﾗﾌﾃﾞｰﾀ季調済指数!#REF!</definedName>
    <definedName name="_3a11_" localSheetId="6" hidden="1">{"up stand alones",#N/A,FALSE,"Acquiror"}</definedName>
    <definedName name="_3a11_" localSheetId="2" hidden="1">{"up stand alones",#N/A,FALSE,"Acquiror"}</definedName>
    <definedName name="_3a11_" hidden="1">{"up stand alones",#N/A,FALSE,"Acquiror"}</definedName>
    <definedName name="_3Ｐ１０_" localSheetId="6" hidden="1">{TRUE,TRUE,-1.25,-15.5,484.5,279,FALSE,TRUE,TRUE,TRUE,0,7,#N/A,9,#N/A,7.08474576271186,19.6875,1,FALSE,FALSE,3,TRUE,1,FALSE,100,"Swvu.一覧表.","ACwvu.一覧表.",#N/A,FALSE,FALSE,0.78,0.78,1,1,1,"&amp;A","- &amp;P -",FALSE,FALSE,FALSE,FALSE,1,100,#N/A,#N/A,FALSE,FALSE,#N/A,#N/A,FALSE,FALSE,FALSE,9,65532,65532,FALSE,FALSE,TRUE,TRUE,TRUE}</definedName>
    <definedName name="_3Ｐ１０_" localSheetId="2" hidden="1">{TRUE,TRUE,-1.25,-15.5,484.5,279,FALSE,TRUE,TRUE,TRUE,0,7,#N/A,9,#N/A,7.08474576271186,19.6875,1,FALSE,FALSE,3,TRUE,1,FALSE,100,"Swvu.一覧表.","ACwvu.一覧表.",#N/A,FALSE,FALSE,0.78,0.78,1,1,1,"&amp;A","- &amp;P -",FALSE,FALSE,FALSE,FALSE,1,100,#N/A,#N/A,FALSE,FALSE,#N/A,#N/A,FALSE,FALSE,FALSE,9,65532,65532,FALSE,FALSE,TRUE,TRUE,TRUE}</definedName>
    <definedName name="_3Ｐ１０_" hidden="1">{TRUE,TRUE,-1.25,-15.5,484.5,279,FALSE,TRUE,TRUE,TRUE,0,7,#N/A,9,#N/A,7.08474576271186,19.6875,1,FALSE,FALSE,3,TRUE,1,FALSE,100,"Swvu.一覧表.","ACwvu.一覧表.",#N/A,FALSE,FALSE,0.78,0.78,1,1,1,"&amp;A","- &amp;P -",FALSE,FALSE,FALSE,FALSE,1,100,#N/A,#N/A,FALSE,FALSE,#N/A,#N/A,FALSE,FALSE,FALSE,9,65532,65532,FALSE,FALSE,TRUE,TRUE,TRUE}</definedName>
    <definedName name="_4___________123Graph_ACD_公" localSheetId="4" hidden="1">[3]金利グラ!#REF!</definedName>
    <definedName name="_4___________123Graph_ACD_公" hidden="1">[3]金利グラ!#REF!</definedName>
    <definedName name="_4_______123Graph_ACD_公" localSheetId="4" hidden="1">[3]金利グラ!#REF!</definedName>
    <definedName name="_4_______123Graph_ACD_公" hidden="1">[3]金利グラ!#REF!</definedName>
    <definedName name="_4____123Graph_ACD_公" localSheetId="4" hidden="1">[3]金利グラ!#REF!</definedName>
    <definedName name="_4____123Graph_ACD_公" hidden="1">[3]金利グラ!#REF!</definedName>
    <definedName name="_4__123Graph_A510Y_6M\L" localSheetId="4" hidden="1">[3]金利グラ!#REF!</definedName>
    <definedName name="_4__123Graph_A510Y_6M\L" hidden="1">[3]金利グラ!#REF!</definedName>
    <definedName name="_4__123Graph_A6ML_短プラ" hidden="1">[3]金利グラ!$D$2:$D$87</definedName>
    <definedName name="_4__123Graph_Aｸﾞﾗﾌ_2" hidden="1">[11]Sheet2!$BH$432:$BQ$432</definedName>
    <definedName name="_4__123Graph_X実績_月売上" localSheetId="4" hidden="1">#REF!</definedName>
    <definedName name="_4__123Graph_X実績_月売上" hidden="1">#REF!</definedName>
    <definedName name="_40_______123Graph_A3ML_短ﾌﾟﾗ" localSheetId="4" hidden="1">[3]金利グラ!#REF!</definedName>
    <definedName name="_40_______123Graph_A3ML_短ﾌﾟﾗ" hidden="1">[3]金利グラ!#REF!</definedName>
    <definedName name="_40____123Graph_A6M_LIBOR" localSheetId="4" hidden="1">[3]金利グラ!#REF!</definedName>
    <definedName name="_40____123Graph_A6M_LIBOR" hidden="1">[3]金利グラ!#REF!</definedName>
    <definedName name="_40__123Graph_A6M_LIBOR" localSheetId="4" hidden="1">[3]金利グラ!#REF!</definedName>
    <definedName name="_40__123Graph_A6M_LIBOR" hidden="1">[3]金利グラ!#REF!</definedName>
    <definedName name="_40__123Graph_Dグラフ_5B" localSheetId="4" hidden="1">[10]ｸﾞﾗﾌﾃﾞｰﾀ季調済指数!#REF!</definedName>
    <definedName name="_40__123Graph_Dグラフ_5B" hidden="1">[10]ｸﾞﾗﾌﾃﾞｰﾀ季調済指数!#REF!</definedName>
    <definedName name="_41_______123Graph_A510Y_6M\L" localSheetId="4" hidden="1">[3]金利グラ!#REF!</definedName>
    <definedName name="_41_______123Graph_A510Y_6M\L" hidden="1">[3]金利グラ!#REF!</definedName>
    <definedName name="_41____123Graph_A6ML_短プラ" hidden="1">[3]金利グラ!$D$2:$D$87</definedName>
    <definedName name="_41__123Graph_A6ML_短プラ" hidden="1">[3]金利グラ!$D$2:$D$87</definedName>
    <definedName name="_41__123Graph_Dグラフ_6B" localSheetId="4" hidden="1">[10]ｸﾞﾗﾌﾃﾞｰﾀ季調済指数!#REF!</definedName>
    <definedName name="_41__123Graph_Dグラフ_6B" hidden="1">[10]ｸﾞﾗﾌﾃﾞｰﾀ季調済指数!#REF!</definedName>
    <definedName name="_42_______123Graph_A6M_LIBOR" localSheetId="4" hidden="1">[3]金利グラ!#REF!</definedName>
    <definedName name="_42_______123Graph_A6M_LIBOR" hidden="1">[3]金利グラ!#REF!</definedName>
    <definedName name="_42____123Graph_ACD_公" localSheetId="4" hidden="1">[3]金利グラ!#REF!</definedName>
    <definedName name="_42____123Graph_ACD_公" hidden="1">[3]金利グラ!#REF!</definedName>
    <definedName name="_42__123Graph_ACD_公" localSheetId="4" hidden="1">[3]金利グラ!#REF!</definedName>
    <definedName name="_42__123Graph_ACD_公" hidden="1">[3]金利グラ!#REF!</definedName>
    <definedName name="_42__123Graph_Dグラフ_7B" localSheetId="4" hidden="1">[10]ｸﾞﾗﾌﾃﾞｰﾀ季調済指数!#REF!</definedName>
    <definedName name="_42__123Graph_Dグラフ_7B" hidden="1">[10]ｸﾞﾗﾌﾃﾞｰﾀ季調済指数!#REF!</definedName>
    <definedName name="_42Ｐ７_" localSheetId="6" hidden="1">{"'下期集計（10.27迄・速報値）'!$Q$16"}</definedName>
    <definedName name="_42Ｐ７_" localSheetId="2" hidden="1">{"'下期集計（10.27迄・速報値）'!$Q$16"}</definedName>
    <definedName name="_42Ｐ７_" hidden="1">{"'下期集計（10.27迄・速報値）'!$Q$16"}</definedName>
    <definedName name="_43_______123Graph_ACD_公" localSheetId="4" hidden="1">[3]金利グラ!#REF!</definedName>
    <definedName name="_43_______123Graph_ACD_公" hidden="1">[3]金利グラ!#REF!</definedName>
    <definedName name="_43____123Graph_AM_LIESE" localSheetId="4" hidden="1">[3]金利グラ!#REF!</definedName>
    <definedName name="_43____123Graph_AM_LIESE" hidden="1">[3]金利グラ!#REF!</definedName>
    <definedName name="_43__123Graph_AM_LIESE" localSheetId="4" hidden="1">[3]金利グラ!#REF!</definedName>
    <definedName name="_43__123Graph_AM_LIESE" hidden="1">[3]金利グラ!#REF!</definedName>
    <definedName name="_43__123Graph_Dグラフ_8B" localSheetId="4" hidden="1">[10]ｸﾞﾗﾌﾃﾞｰﾀ季調済指数!#REF!</definedName>
    <definedName name="_43__123Graph_Dグラフ_8B" hidden="1">[10]ｸﾞﾗﾌﾃﾞｰﾀ季調済指数!#REF!</definedName>
    <definedName name="_44_______123Graph_AM_LIESE" localSheetId="4" hidden="1">[3]金利グラ!#REF!</definedName>
    <definedName name="_44_______123Graph_AM_LIESE" hidden="1">[3]金利グラ!#REF!</definedName>
    <definedName name="_44____123Graph_A長P_3YSWAP" localSheetId="4" hidden="1">[3]金利グラ!#REF!</definedName>
    <definedName name="_44____123Graph_A長P_3YSWAP" hidden="1">[3]金利グラ!#REF!</definedName>
    <definedName name="_44__123Graph_A長P_3YSWAP" localSheetId="4" hidden="1">[3]金利グラ!#REF!</definedName>
    <definedName name="_44__123Graph_A長P_3YSWAP" hidden="1">[3]金利グラ!#REF!</definedName>
    <definedName name="_44__123Graph_Eｸﾞﾗﾌ_1" hidden="1">[12]ﾙｰﾑ!$C$7:$N$7</definedName>
    <definedName name="_44Ｐ７２_" localSheetId="6" hidden="1">{"'下期集計（10.27迄・速報値）'!$Q$16"}</definedName>
    <definedName name="_44Ｐ７２_" localSheetId="2" hidden="1">{"'下期集計（10.27迄・速報値）'!$Q$16"}</definedName>
    <definedName name="_44Ｐ７２_" hidden="1">{"'下期集計（10.27迄・速報値）'!$Q$16"}</definedName>
    <definedName name="_45_______123Graph_A長P_3YSWAP" localSheetId="4" hidden="1">[3]金利グラ!#REF!</definedName>
    <definedName name="_45_______123Graph_A長P_3YSWAP" hidden="1">[3]金利グラ!#REF!</definedName>
    <definedName name="_45____123Graph_A長短P_6M\L" localSheetId="4" hidden="1">[3]金利グラ!#REF!</definedName>
    <definedName name="_45____123Graph_A長短P_6M\L" hidden="1">[3]金利グラ!#REF!</definedName>
    <definedName name="_45__123Graph_A長短P_6M\L" localSheetId="4" hidden="1">[3]金利グラ!#REF!</definedName>
    <definedName name="_45__123Graph_A長短P_6M\L" hidden="1">[3]金利グラ!#REF!</definedName>
    <definedName name="_45__123Graph_Eｸﾞﾗﾌ_3" hidden="1">[12]ﾙｰﾑ!$C$44:$N$44</definedName>
    <definedName name="_46_______123Graph_A長短P_6M\L" localSheetId="4" hidden="1">[3]金利グラ!#REF!</definedName>
    <definedName name="_46_______123Graph_A長短P_6M\L" hidden="1">[3]金利グラ!#REF!</definedName>
    <definedName name="_46____123Graph_B3ML_短ﾌﾟﾗ" hidden="1">[3]金利グラ!$I$2:$I$89</definedName>
    <definedName name="_46__123Graph_B3ML_短ﾌﾟﾗ" hidden="1">[3]金利グラ!$I$2:$I$89</definedName>
    <definedName name="_46__123Graph_XIRR_IRR" localSheetId="4" hidden="1">#REF!</definedName>
    <definedName name="_46__123Graph_XIRR_IRR" hidden="1">#REF!</definedName>
    <definedName name="_47_______123Graph_C510Y_6M\L" localSheetId="4" hidden="1">[3]金利グラ!#REF!</definedName>
    <definedName name="_47_______123Graph_C510Y_6M\L" hidden="1">[3]金利グラ!#REF!</definedName>
    <definedName name="_47____123Graph_B6ML_短プラ" hidden="1">[3]金利グラ!$I$2:$I$87</definedName>
    <definedName name="_47__123Graph_B6ML_短プラ" hidden="1">[3]金利グラ!$I$2:$I$87</definedName>
    <definedName name="_47__123Graph_XMOF_NB" localSheetId="4" hidden="1">#REF!</definedName>
    <definedName name="_47__123Graph_XMOF_NB" hidden="1">#REF!</definedName>
    <definedName name="_48_______123Graph_CCD_公" localSheetId="4" hidden="1">[3]金利グラ!#REF!</definedName>
    <definedName name="_48_______123Graph_CCD_公" hidden="1">[3]金利グラ!#REF!</definedName>
    <definedName name="_48____123Graph_C510Y_6M\L" localSheetId="4" hidden="1">[3]金利グラ!#REF!</definedName>
    <definedName name="_48____123Graph_C510Y_6M\L" hidden="1">[3]金利グラ!#REF!</definedName>
    <definedName name="_48__123Graph_C510Y_6M\L" localSheetId="4" hidden="1">[3]金利グラ!#REF!</definedName>
    <definedName name="_48__123Graph_C510Y_6M\L" hidden="1">[3]金利グラ!#REF!</definedName>
    <definedName name="_48__123Graph_Xｸﾞﾗﾌ_1" hidden="1">[12]ﾙｰﾑ!$C$2:$N$2</definedName>
    <definedName name="_49_______123Graph_CM_LIESE" localSheetId="4" hidden="1">[3]金利グラ!#REF!</definedName>
    <definedName name="_49_______123Graph_CM_LIESE" hidden="1">[3]金利グラ!#REF!</definedName>
    <definedName name="_49____123Graph_CCD_公" localSheetId="4" hidden="1">[3]金利グラ!#REF!</definedName>
    <definedName name="_49____123Graph_CCD_公" hidden="1">[3]金利グラ!#REF!</definedName>
    <definedName name="_49__123Graph_CCD_公" localSheetId="4" hidden="1">[3]金利グラ!#REF!</definedName>
    <definedName name="_49__123Graph_CCD_公" hidden="1">[3]金利グラ!#REF!</definedName>
    <definedName name="_49__123Graph_Xｸﾞﾗﾌ_2" hidden="1">[12]ﾙｰﾑ!$Z$2:$AK$2</definedName>
    <definedName name="_4a12_" localSheetId="6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_4a12_" localSheetId="2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_4a12_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_5___________123Graph_AM_LIESE" localSheetId="4" hidden="1">[3]金利グラ!#REF!</definedName>
    <definedName name="_5___________123Graph_AM_LIESE" hidden="1">[3]金利グラ!#REF!</definedName>
    <definedName name="_5_______123Graph_AM_LIESE" localSheetId="4" hidden="1">[3]金利グラ!#REF!</definedName>
    <definedName name="_5_______123Graph_AM_LIESE" hidden="1">[3]金利グラ!#REF!</definedName>
    <definedName name="_5____123Graph_AM_LIESE" localSheetId="4" hidden="1">[3]金利グラ!#REF!</definedName>
    <definedName name="_5____123Graph_AM_LIESE" hidden="1">[3]金利グラ!#REF!</definedName>
    <definedName name="_5__123Graph_ACD_公" localSheetId="4" hidden="1">[3]金利グラ!#REF!</definedName>
    <definedName name="_5__123Graph_ACD_公" hidden="1">[3]金利グラ!#REF!</definedName>
    <definedName name="_5__123Graph_Aグラフ_2B" hidden="1">[10]ｸﾞﾗﾌﾃﾞｰﾀ季調済指数!$M$3:$M$23</definedName>
    <definedName name="_5__123Graph_Aｸﾞﾗﾌ_3" hidden="1">[11]Sheet2!$BH$435:$BQ$435</definedName>
    <definedName name="_50_______123Graph_ECD_公" localSheetId="4" hidden="1">[3]金利グラ!#REF!</definedName>
    <definedName name="_50_______123Graph_ECD_公" hidden="1">[3]金利グラ!#REF!</definedName>
    <definedName name="_50____123Graph_CM_LIESE" localSheetId="4" hidden="1">[3]金利グラ!#REF!</definedName>
    <definedName name="_50____123Graph_CM_LIESE" hidden="1">[3]金利グラ!#REF!</definedName>
    <definedName name="_50__123Graph_CM_LIESE" localSheetId="4" hidden="1">[3]金利グラ!#REF!</definedName>
    <definedName name="_50__123Graph_CM_LIESE" hidden="1">[3]金利グラ!#REF!</definedName>
    <definedName name="_50__123Graph_Xグラフ_2B" hidden="1">[10]ｸﾞﾗﾌﾃﾞｰﾀ季調済指数!$L$3:$L$23</definedName>
    <definedName name="_51_______123Graph_E長短P_6M\L" localSheetId="4" hidden="1">[3]金利グラ!#REF!</definedName>
    <definedName name="_51_______123Graph_E長短P_6M\L" hidden="1">[3]金利グラ!#REF!</definedName>
    <definedName name="_51____123Graph_ECD_公" localSheetId="4" hidden="1">[3]金利グラ!#REF!</definedName>
    <definedName name="_51____123Graph_ECD_公" hidden="1">[3]金利グラ!#REF!</definedName>
    <definedName name="_51__123Graph_ECD_公" localSheetId="4" hidden="1">[3]金利グラ!#REF!</definedName>
    <definedName name="_51__123Graph_ECD_公" hidden="1">[3]金利グラ!#REF!</definedName>
    <definedName name="_51__123Graph_Xｸﾞﾗﾌ_3" hidden="1">[12]ﾙｰﾑ!$C$39:$N$39</definedName>
    <definedName name="_52_______123Graph_FM_LIESE" localSheetId="4" hidden="1">[3]金利グラ!#REF!</definedName>
    <definedName name="_52_______123Graph_FM_LIESE" hidden="1">[3]金利グラ!#REF!</definedName>
    <definedName name="_52____123Graph_E長短P_6M\L" localSheetId="4" hidden="1">[3]金利グラ!#REF!</definedName>
    <definedName name="_52____123Graph_E長短P_6M\L" hidden="1">[3]金利グラ!#REF!</definedName>
    <definedName name="_52__123Graph_E長短P_6M\L" localSheetId="4" hidden="1">[3]金利グラ!#REF!</definedName>
    <definedName name="_52__123Graph_E長短P_6M\L" hidden="1">[3]金利グラ!#REF!</definedName>
    <definedName name="_52__123Graph_Xグラフ_3B" hidden="1">[10]ｸﾞﾗﾌﾃﾞｰﾀ季調済指数!$Q$3:$Q$23</definedName>
    <definedName name="_53______123Graph_A3ML_短ﾌﾟﾗ" localSheetId="4" hidden="1">[3]金利グラ!#REF!</definedName>
    <definedName name="_53______123Graph_A3ML_短ﾌﾟﾗ" hidden="1">[3]金利グラ!#REF!</definedName>
    <definedName name="_53____123Graph_FM_LIESE" localSheetId="4" hidden="1">[3]金利グラ!#REF!</definedName>
    <definedName name="_53____123Graph_FM_LIESE" hidden="1">[3]金利グラ!#REF!</definedName>
    <definedName name="_53__123Graph_FM_LIESE" localSheetId="4" hidden="1">[3]金利グラ!#REF!</definedName>
    <definedName name="_53__123Graph_FM_LIESE" hidden="1">[3]金利グラ!#REF!</definedName>
    <definedName name="_53__123Graph_Xｸﾞﾗﾌ_4" hidden="1">[12]ﾙｰﾑ!$Z$39:$AK$39</definedName>
    <definedName name="_54______123Graph_A510Y_6M\L" localSheetId="4" hidden="1">[3]金利グラ!#REF!</definedName>
    <definedName name="_54______123Graph_A510Y_6M\L" hidden="1">[3]金利グラ!#REF!</definedName>
    <definedName name="_54____123Graph_X3ML_短ﾌﾟﾗ" hidden="1">[3]金利グラ!$B$2:$B$89</definedName>
    <definedName name="_54__123Graph_X3ML_短ﾌﾟﾗ" hidden="1">[3]金利グラ!$B$2:$B$89</definedName>
    <definedName name="_54__123Graph_Xグラフ_4B" hidden="1">[10]ｸﾞﾗﾌﾃﾞｰﾀ季調済指数!$V$3:$V$23</definedName>
    <definedName name="_55______123Graph_A6M_LIBOR" localSheetId="4" hidden="1">[3]金利グラ!#REF!</definedName>
    <definedName name="_55______123Graph_A6M_LIBOR" hidden="1">[3]金利グラ!#REF!</definedName>
    <definedName name="_55____123Graph_X510Y_6M\L" hidden="1">[3]金利グラ!$B$2:$B$86</definedName>
    <definedName name="_55__123Graph_X510Y_6M\L" hidden="1">[3]金利グラ!$B$2:$B$86</definedName>
    <definedName name="_55__123Graph_Xグラフ_5B" hidden="1">[10]ｸﾞﾗﾌﾃﾞｰﾀ季調済指数!$AA$3:$AA$23</definedName>
    <definedName name="_56______123Graph_A6ML_短プラ" hidden="1">[3]金利グラ!$D$2:$D$87</definedName>
    <definedName name="_56____123Graph_X6M_LIBOR" hidden="1">[3]金利グラ!$B$24:$B$87</definedName>
    <definedName name="_56__123Graph_X6M_LIBOR" hidden="1">[3]金利グラ!$B$24:$B$87</definedName>
    <definedName name="_56__123Graph_Xグラフ_6B" localSheetId="4" hidden="1">[10]ｸﾞﾗﾌﾃﾞｰﾀ季調済指数!#REF!</definedName>
    <definedName name="_56__123Graph_Xグラフ_6B" hidden="1">[10]ｸﾞﾗﾌﾃﾞｰﾀ季調済指数!#REF!</definedName>
    <definedName name="_57______123Graph_ACD_公" localSheetId="4" hidden="1">[3]金利グラ!#REF!</definedName>
    <definedName name="_57______123Graph_ACD_公" hidden="1">[3]金利グラ!#REF!</definedName>
    <definedName name="_57____123Graph_X6ML_短プラ" hidden="1">[3]金利グラ!$B$2:$B$87</definedName>
    <definedName name="_57__123Graph_X6ML_短プラ" hidden="1">[3]金利グラ!$B$2:$B$87</definedName>
    <definedName name="_57__123Graph_Xグラフ_7B" localSheetId="4" hidden="1">[10]ｸﾞﾗﾌﾃﾞｰﾀ季調済指数!#REF!</definedName>
    <definedName name="_57__123Graph_Xグラフ_7B" hidden="1">[10]ｸﾞﾗﾌﾃﾞｰﾀ季調済指数!#REF!</definedName>
    <definedName name="_58______123Graph_AM_LIESE" localSheetId="4" hidden="1">[3]金利グラ!#REF!</definedName>
    <definedName name="_58______123Graph_AM_LIESE" hidden="1">[3]金利グラ!#REF!</definedName>
    <definedName name="_58____123Graph_XCD_公" hidden="1">[3]金利グラ!$B$2:$B$85</definedName>
    <definedName name="_58__123Graph_XCD_公" hidden="1">[3]金利グラ!$B$2:$B$85</definedName>
    <definedName name="_58__123Graph_Xグラフ_8B" localSheetId="4" hidden="1">[10]ｸﾞﾗﾌﾃﾞｰﾀ季調済指数!#REF!</definedName>
    <definedName name="_58__123Graph_Xグラフ_8B" hidden="1">[10]ｸﾞﾗﾌﾃﾞｰﾀ季調済指数!#REF!</definedName>
    <definedName name="_59______123Graph_A長P_3YSWAP" localSheetId="4" hidden="1">[3]金利グラ!#REF!</definedName>
    <definedName name="_59______123Graph_A長P_3YSWAP" hidden="1">[3]金利グラ!#REF!</definedName>
    <definedName name="_59____123Graph_XM_LIESE" hidden="1">[3]金利グラ!$B$2:$B$85</definedName>
    <definedName name="_59__123Graph_XM_LIESE" hidden="1">[3]金利グラ!$B$2:$B$85</definedName>
    <definedName name="_5a13_" localSheetId="6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_5a13_" localSheetId="2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_5a13_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_6___________123Graph_A長P_3YSWAP" localSheetId="4" hidden="1">[3]金利グラ!#REF!</definedName>
    <definedName name="_6___________123Graph_A長P_3YSWAP" hidden="1">[3]金利グラ!#REF!</definedName>
    <definedName name="_6_______123Graph_A長P_3YSWAP" localSheetId="4" hidden="1">[3]金利グラ!#REF!</definedName>
    <definedName name="_6_______123Graph_A長P_3YSWAP" hidden="1">[3]金利グラ!#REF!</definedName>
    <definedName name="_6____123Graph_A長P_3YSWAP" localSheetId="4" hidden="1">[3]金利グラ!#REF!</definedName>
    <definedName name="_6____123Graph_A長P_3YSWAP" hidden="1">[3]金利グラ!#REF!</definedName>
    <definedName name="_6__123Graph_A6M_LIBOR" localSheetId="4" hidden="1">[3]金利グラ!#REF!</definedName>
    <definedName name="_6__123Graph_A6M_LIBOR" hidden="1">[3]金利グラ!#REF!</definedName>
    <definedName name="_6__123Graph_AM_LIESE" localSheetId="4" hidden="1">[3]金利グラ!#REF!</definedName>
    <definedName name="_6__123Graph_AM_LIESE" hidden="1">[3]金利グラ!#REF!</definedName>
    <definedName name="_6__123Graph_Aｸﾞﾗﾌ_3" hidden="1">[12]ﾙｰﾑ!$C$40:$N$40</definedName>
    <definedName name="_6__123Graph_Bｸﾞﾗﾌ_1" hidden="1">[11]Sheet2!$AQ$284:$BN$284</definedName>
    <definedName name="_6__123Graph_B実績_月売上" localSheetId="4" hidden="1">#REF!</definedName>
    <definedName name="_6__123Graph_B実績_月売上" hidden="1">#REF!</definedName>
    <definedName name="_60______123Graph_A長短P_6M\L" localSheetId="4" hidden="1">[3]金利グラ!#REF!</definedName>
    <definedName name="_60______123Graph_A長短P_6M\L" hidden="1">[3]金利グラ!#REF!</definedName>
    <definedName name="_60____123Graph_X長P_3YSWAP" hidden="1">[3]金利グラ!$B$2:$B$88</definedName>
    <definedName name="_60__123Graph_X長P_3YSWAP" hidden="1">[3]金利グラ!$B$2:$B$88</definedName>
    <definedName name="_61______123Graph_B3ML_短ﾌﾟﾗ" hidden="1">[3]金利グラ!$I$2:$I$89</definedName>
    <definedName name="_61____123Graph_X長短P_6M\L" hidden="1">[3]金利グラ!$B$2:$B$90</definedName>
    <definedName name="_61__123Graph_X長短P_6M\L" hidden="1">[3]金利グラ!$B$2:$B$90</definedName>
    <definedName name="_62______123Graph_B6ML_短プラ" hidden="1">[3]金利グラ!$I$2:$I$87</definedName>
    <definedName name="_62___123Graph_A3ML_短ﾌﾟﾗ" localSheetId="4" hidden="1">[3]金利グラ!#REF!</definedName>
    <definedName name="_62___123Graph_A3ML_短ﾌﾟﾗ" hidden="1">[3]金利グラ!#REF!</definedName>
    <definedName name="_63______123Graph_C510Y_6M\L" localSheetId="4" hidden="1">[3]金利グラ!#REF!</definedName>
    <definedName name="_63______123Graph_C510Y_6M\L" hidden="1">[3]金利グラ!#REF!</definedName>
    <definedName name="_63___123Graph_A510Y_6M\L" localSheetId="4" hidden="1">[3]金利グラ!#REF!</definedName>
    <definedName name="_63___123Graph_A510Y_6M\L" hidden="1">[3]金利グラ!#REF!</definedName>
    <definedName name="_64______123Graph_CCD_公" localSheetId="4" hidden="1">[3]金利グラ!#REF!</definedName>
    <definedName name="_64______123Graph_CCD_公" hidden="1">[3]金利グラ!#REF!</definedName>
    <definedName name="_64___123Graph_A6M_LIBOR" localSheetId="4" hidden="1">[3]金利グラ!#REF!</definedName>
    <definedName name="_64___123Graph_A6M_LIBOR" hidden="1">[3]金利グラ!#REF!</definedName>
    <definedName name="_65______123Graph_CM_LIESE" localSheetId="4" hidden="1">[3]金利グラ!#REF!</definedName>
    <definedName name="_65______123Graph_CM_LIESE" hidden="1">[3]金利グラ!#REF!</definedName>
    <definedName name="_65___123Graph_A6ML_短プラ" hidden="1">[3]金利グラ!$D$2:$D$87</definedName>
    <definedName name="_66______123Graph_ECD_公" localSheetId="4" hidden="1">[3]金利グラ!#REF!</definedName>
    <definedName name="_66______123Graph_ECD_公" hidden="1">[3]金利グラ!#REF!</definedName>
    <definedName name="_66___123Graph_ACD_公" localSheetId="4" hidden="1">[3]金利グラ!#REF!</definedName>
    <definedName name="_66___123Graph_ACD_公" hidden="1">[3]金利グラ!#REF!</definedName>
    <definedName name="_67______123Graph_E長短P_6M\L" localSheetId="4" hidden="1">[3]金利グラ!#REF!</definedName>
    <definedName name="_67______123Graph_E長短P_6M\L" hidden="1">[3]金利グラ!#REF!</definedName>
    <definedName name="_67___123Graph_AM_LIESE" localSheetId="4" hidden="1">[3]金利グラ!#REF!</definedName>
    <definedName name="_67___123Graph_AM_LIESE" hidden="1">[3]金利グラ!#REF!</definedName>
    <definedName name="_68______123Graph_FM_LIESE" localSheetId="4" hidden="1">[3]金利グラ!#REF!</definedName>
    <definedName name="_68______123Graph_FM_LIESE" hidden="1">[3]金利グラ!#REF!</definedName>
    <definedName name="_68___123Graph_A長P_3YSWAP" localSheetId="4" hidden="1">[3]金利グラ!#REF!</definedName>
    <definedName name="_68___123Graph_A長P_3YSWAP" hidden="1">[3]金利グラ!#REF!</definedName>
    <definedName name="_69______123Graph_X3ML_短ﾌﾟﾗ" hidden="1">[3]金利グラ!$B$2:$B$89</definedName>
    <definedName name="_69___123Graph_A長短P_6M\L" localSheetId="4" hidden="1">[3]金利グラ!#REF!</definedName>
    <definedName name="_69___123Graph_A長短P_6M\L" hidden="1">[3]金利グラ!#REF!</definedName>
    <definedName name="_6a14_" localSheetId="6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_6a14_" localSheetId="2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_6a14_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_7___________123Graph_A長短P_6M\L" localSheetId="4" hidden="1">[3]金利グラ!#REF!</definedName>
    <definedName name="_7___________123Graph_A長短P_6M\L" hidden="1">[3]金利グラ!#REF!</definedName>
    <definedName name="_7_______123Graph_A長短P_6M\L" localSheetId="4" hidden="1">[3]金利グラ!#REF!</definedName>
    <definedName name="_7_______123Graph_A長短P_6M\L" hidden="1">[3]金利グラ!#REF!</definedName>
    <definedName name="_7____123Graph_A長短P_6M\L" localSheetId="4" hidden="1">[3]金利グラ!#REF!</definedName>
    <definedName name="_7____123Graph_A長短P_6M\L" hidden="1">[3]金利グラ!#REF!</definedName>
    <definedName name="_7__123Graph_A6ML_短プラ" hidden="1">[3]金利グラ!$D$2:$D$87</definedName>
    <definedName name="_7__123Graph_Aグラフ_3B" hidden="1">[10]ｸﾞﾗﾌﾃﾞｰﾀ季調済指数!$R$3:$R$23</definedName>
    <definedName name="_7__123Graph_A長P_3YSWAP" localSheetId="4" hidden="1">[3]金利グラ!#REF!</definedName>
    <definedName name="_7__123Graph_A長P_3YSWAP" hidden="1">[3]金利グラ!#REF!</definedName>
    <definedName name="_7__123Graph_Bｸﾞﾗﾌ_2" hidden="1">[11]Sheet2!$BH$433:$BQ$433</definedName>
    <definedName name="_70______123Graph_X510Y_6M\L" hidden="1">[3]金利グラ!$B$2:$B$86</definedName>
    <definedName name="_70___123Graph_B3ML_短ﾌﾟﾗ" hidden="1">[3]金利グラ!$I$2:$I$89</definedName>
    <definedName name="_70Ｐ７_" localSheetId="6" hidden="1">{"'下期集計（10.27迄・速報値）'!$Q$16"}</definedName>
    <definedName name="_70Ｐ７_" localSheetId="2" hidden="1">{"'下期集計（10.27迄・速報値）'!$Q$16"}</definedName>
    <definedName name="_70Ｐ７_" hidden="1">{"'下期集計（10.27迄・速報値）'!$Q$16"}</definedName>
    <definedName name="_71______123Graph_X6M_LIBOR" hidden="1">[3]金利グラ!$B$24:$B$87</definedName>
    <definedName name="_71___123Graph_B6ML_短プラ" hidden="1">[3]金利グラ!$I$2:$I$87</definedName>
    <definedName name="_72______123Graph_X6ML_短プラ" hidden="1">[3]金利グラ!$B$2:$B$87</definedName>
    <definedName name="_72___123Graph_C510Y_6M\L" localSheetId="4" hidden="1">[3]金利グラ!#REF!</definedName>
    <definedName name="_72___123Graph_C510Y_6M\L" hidden="1">[3]金利グラ!#REF!</definedName>
    <definedName name="_73______123Graph_XCD_公" hidden="1">[3]金利グラ!$B$2:$B$85</definedName>
    <definedName name="_73___123Graph_CCD_公" localSheetId="4" hidden="1">[3]金利グラ!#REF!</definedName>
    <definedName name="_73___123Graph_CCD_公" hidden="1">[3]金利グラ!#REF!</definedName>
    <definedName name="_74______123Graph_XM_LIESE" hidden="1">[3]金利グラ!$B$2:$B$85</definedName>
    <definedName name="_74___123Graph_CM_LIESE" localSheetId="4" hidden="1">[3]金利グラ!#REF!</definedName>
    <definedName name="_74___123Graph_CM_LIESE" hidden="1">[3]金利グラ!#REF!</definedName>
    <definedName name="_75______123Graph_X長P_3YSWAP" hidden="1">[3]金利グラ!$B$2:$B$88</definedName>
    <definedName name="_75___123Graph_ECD_公" localSheetId="4" hidden="1">[3]金利グラ!#REF!</definedName>
    <definedName name="_75___123Graph_ECD_公" hidden="1">[3]金利グラ!#REF!</definedName>
    <definedName name="_76______123Graph_X長短P_6M\L" hidden="1">[3]金利グラ!$B$2:$B$90</definedName>
    <definedName name="_76___123Graph_E長短P_6M\L" localSheetId="4" hidden="1">[3]金利グラ!#REF!</definedName>
    <definedName name="_76___123Graph_E長短P_6M\L" hidden="1">[3]金利グラ!#REF!</definedName>
    <definedName name="_77_____123Graph_A6ML_短プラ" hidden="1">[3]金利グラ!$D$2:$D$87</definedName>
    <definedName name="_77___123Graph_FM_LIESE" localSheetId="4" hidden="1">[3]金利グラ!#REF!</definedName>
    <definedName name="_77___123Graph_FM_LIESE" hidden="1">[3]金利グラ!#REF!</definedName>
    <definedName name="_78_____123Graph_B3ML_短ﾌﾟﾗ" hidden="1">[3]金利グラ!$I$2:$I$89</definedName>
    <definedName name="_78___123Graph_X3ML_短ﾌﾟﾗ" hidden="1">[3]金利グラ!$B$2:$B$89</definedName>
    <definedName name="_79_____123Graph_B6ML_短プラ" hidden="1">[3]金利グラ!$I$2:$I$87</definedName>
    <definedName name="_79___123Graph_X510Y_6M\L" hidden="1">[3]金利グラ!$B$2:$B$86</definedName>
    <definedName name="_79Ｐ７２_" localSheetId="6" hidden="1">{"'下期集計（10.27迄・速報値）'!$Q$16"}</definedName>
    <definedName name="_79Ｐ７２_" localSheetId="2" hidden="1">{"'下期集計（10.27迄・速報値）'!$Q$16"}</definedName>
    <definedName name="_79Ｐ７２_" hidden="1">{"'下期集計（10.27迄・速報値）'!$Q$16"}</definedName>
    <definedName name="_7a2_" localSheetId="6" hidden="1">{"away stand alones",#N/A,FALSE,"Target"}</definedName>
    <definedName name="_7a2_" localSheetId="2" hidden="1">{"away stand alones",#N/A,FALSE,"Target"}</definedName>
    <definedName name="_7a2_" hidden="1">{"away stand alones",#N/A,FALSE,"Target"}</definedName>
    <definedName name="_8___________123Graph_C510Y_6M\L" localSheetId="4" hidden="1">[3]金利グラ!#REF!</definedName>
    <definedName name="_8___________123Graph_C510Y_6M\L" hidden="1">[3]金利グラ!#REF!</definedName>
    <definedName name="_8_______123Graph_C510Y_6M\L" localSheetId="4" hidden="1">[3]金利グラ!#REF!</definedName>
    <definedName name="_8_______123Graph_C510Y_6M\L" hidden="1">[3]金利グラ!#REF!</definedName>
    <definedName name="_8____123Graph_C510Y_6M\L" localSheetId="4" hidden="1">[3]金利グラ!#REF!</definedName>
    <definedName name="_8____123Graph_C510Y_6M\L" hidden="1">[3]金利グラ!#REF!</definedName>
    <definedName name="_8__123Graph_Aｸﾞﾗﾌ_4" hidden="1">[12]ﾙｰﾑ!$Z$40:$AK$40</definedName>
    <definedName name="_8__123Graph_A長短P_6M\L" localSheetId="4" hidden="1">[3]金利グラ!#REF!</definedName>
    <definedName name="_8__123Graph_A長短P_6M\L" hidden="1">[3]金利グラ!#REF!</definedName>
    <definedName name="_8__123Graph_Bｸﾞﾗﾌ_3" hidden="1">[11]Sheet2!$BH$436:$BQ$436</definedName>
    <definedName name="_80_____123Graph_X3ML_短ﾌﾟﾗ" hidden="1">[3]金利グラ!$B$2:$B$89</definedName>
    <definedName name="_80___123Graph_X6M_LIBOR" hidden="1">[3]金利グラ!$B$24:$B$87</definedName>
    <definedName name="_81_____123Graph_X510Y_6M\L" hidden="1">[3]金利グラ!$B$2:$B$86</definedName>
    <definedName name="_81___123Graph_X6ML_短プラ" hidden="1">[3]金利グラ!$B$2:$B$87</definedName>
    <definedName name="_82_____123Graph_X6M_LIBOR" hidden="1">[3]金利グラ!$B$24:$B$87</definedName>
    <definedName name="_82___123Graph_XCD_公" hidden="1">[3]金利グラ!$B$2:$B$85</definedName>
    <definedName name="_83_____123Graph_X6ML_短プラ" hidden="1">[3]金利グラ!$B$2:$B$87</definedName>
    <definedName name="_83___123Graph_XM_LIESE" hidden="1">[3]金利グラ!$B$2:$B$85</definedName>
    <definedName name="_84_____123Graph_XCD_公" hidden="1">[3]金利グラ!$B$2:$B$85</definedName>
    <definedName name="_84___123Graph_X長P_3YSWAP" hidden="1">[3]金利グラ!$B$2:$B$88</definedName>
    <definedName name="_85_____123Graph_XM_LIESE" hidden="1">[3]金利グラ!$B$2:$B$85</definedName>
    <definedName name="_85___123Graph_X長短P_6M\L" hidden="1">[3]金利グラ!$B$2:$B$90</definedName>
    <definedName name="_86_____123Graph_X長P_3YSWAP" hidden="1">[3]金利グラ!$B$2:$B$88</definedName>
    <definedName name="_86__123Graph_A3ML_短ﾌﾟﾗ" localSheetId="4" hidden="1">[3]金利グラ!#REF!</definedName>
    <definedName name="_86__123Graph_A3ML_短ﾌﾟﾗ" hidden="1">[3]金利グラ!#REF!</definedName>
    <definedName name="_87_____123Graph_X長短P_6M\L" hidden="1">[3]金利グラ!$B$2:$B$90</definedName>
    <definedName name="_87__123Graph_A510Y_6M\L" localSheetId="4" hidden="1">[3]金利グラ!#REF!</definedName>
    <definedName name="_87__123Graph_A510Y_6M\L" hidden="1">[3]金利グラ!#REF!</definedName>
    <definedName name="_88____123Graph_A3ML_短ﾌﾟﾗ" localSheetId="4" hidden="1">[3]金利グラ!#REF!</definedName>
    <definedName name="_88____123Graph_A3ML_短ﾌﾟﾗ" hidden="1">[3]金利グラ!#REF!</definedName>
    <definedName name="_88__123Graph_A6M_LIBOR" localSheetId="4" hidden="1">[3]金利グラ!#REF!</definedName>
    <definedName name="_88__123Graph_A6M_LIBOR" hidden="1">[3]金利グラ!#REF!</definedName>
    <definedName name="_89____123Graph_A510Y_6M\L" localSheetId="4" hidden="1">[3]金利グラ!#REF!</definedName>
    <definedName name="_89____123Graph_A510Y_6M\L" hidden="1">[3]金利グラ!#REF!</definedName>
    <definedName name="_89__123Graph_A6ML_短プラ" hidden="1">[3]金利グラ!$D$2:$D$87</definedName>
    <definedName name="_8a3_" localSheetId="6" hidden="1">{#N/A,#N/A,FALSE,"Calc";#N/A,#N/A,FALSE,"Sensitivity";#N/A,#N/A,FALSE,"LT Earn.Dil.";#N/A,#N/A,FALSE,"Dil. AVP"}</definedName>
    <definedName name="_8a3_" localSheetId="2" hidden="1">{#N/A,#N/A,FALSE,"Calc";#N/A,#N/A,FALSE,"Sensitivity";#N/A,#N/A,FALSE,"LT Earn.Dil.";#N/A,#N/A,FALSE,"Dil. AVP"}</definedName>
    <definedName name="_8a3_" hidden="1">{#N/A,#N/A,FALSE,"Calc";#N/A,#N/A,FALSE,"Sensitivity";#N/A,#N/A,FALSE,"LT Earn.Dil.";#N/A,#N/A,FALSE,"Dil. AVP"}</definedName>
    <definedName name="_9___________123Graph_CCD_公" localSheetId="4" hidden="1">[3]金利グラ!#REF!</definedName>
    <definedName name="_9___________123Graph_CCD_公" hidden="1">[3]金利グラ!#REF!</definedName>
    <definedName name="_9_______123Graph_CCD_公" localSheetId="4" hidden="1">[3]金利グラ!#REF!</definedName>
    <definedName name="_9_______123Graph_CCD_公" hidden="1">[3]金利グラ!#REF!</definedName>
    <definedName name="_9____123Graph_CCD_公" localSheetId="4" hidden="1">[3]金利グラ!#REF!</definedName>
    <definedName name="_9____123Graph_CCD_公" hidden="1">[3]金利グラ!#REF!</definedName>
    <definedName name="_9__123Graph_ACD_公" localSheetId="4" hidden="1">[3]金利グラ!#REF!</definedName>
    <definedName name="_9__123Graph_ACD_公" hidden="1">[3]金利グラ!#REF!</definedName>
    <definedName name="_9__123Graph_Aグラフ_4B" hidden="1">[10]ｸﾞﾗﾌﾃﾞｰﾀ季調済指数!$W$3:$W$23</definedName>
    <definedName name="_9__123Graph_B3ML_短ﾌﾟﾗ" hidden="1">[3]金利グラ!$I$2:$I$89</definedName>
    <definedName name="_9__123Graph_Cｸﾞﾗﾌ_1" hidden="1">[11]Sheet2!$AQ$285:$BN$285</definedName>
    <definedName name="_9__123Graph_C実績_月売上" localSheetId="4" hidden="1">#REF!</definedName>
    <definedName name="_9__123Graph_C実績_月売上" hidden="1">#REF!</definedName>
    <definedName name="_90____123Graph_A6M_LIBOR" localSheetId="4" hidden="1">[3]金利グラ!#REF!</definedName>
    <definedName name="_90____123Graph_A6M_LIBOR" hidden="1">[3]金利グラ!#REF!</definedName>
    <definedName name="_90__123Graph_ACD_公" localSheetId="4" hidden="1">[3]金利グラ!#REF!</definedName>
    <definedName name="_90__123Graph_ACD_公" hidden="1">[3]金利グラ!#REF!</definedName>
    <definedName name="_91____123Graph_A6ML_短プラ" hidden="1">[3]金利グラ!$D$2:$D$87</definedName>
    <definedName name="_91__123Graph_AM_LIESE" localSheetId="4" hidden="1">[3]金利グラ!#REF!</definedName>
    <definedName name="_91__123Graph_AM_LIESE" hidden="1">[3]金利グラ!#REF!</definedName>
    <definedName name="_92____123Graph_ACD_公" localSheetId="4" hidden="1">[3]金利グラ!#REF!</definedName>
    <definedName name="_92____123Graph_ACD_公" hidden="1">[3]金利グラ!#REF!</definedName>
    <definedName name="_92__123Graph_A長P_3YSWAP" localSheetId="4" hidden="1">[3]金利グラ!#REF!</definedName>
    <definedName name="_92__123Graph_A長P_3YSWAP" hidden="1">[3]金利グラ!#REF!</definedName>
    <definedName name="_93____123Graph_AM_LIESE" localSheetId="4" hidden="1">[3]金利グラ!#REF!</definedName>
    <definedName name="_93____123Graph_AM_LIESE" hidden="1">[3]金利グラ!#REF!</definedName>
    <definedName name="_93__123Graph_A長短P_6M\L" localSheetId="4" hidden="1">[3]金利グラ!#REF!</definedName>
    <definedName name="_93__123Graph_A長短P_6M\L" hidden="1">[3]金利グラ!#REF!</definedName>
    <definedName name="_94____123Graph_A長P_3YSWAP" localSheetId="4" hidden="1">[3]金利グラ!#REF!</definedName>
    <definedName name="_94____123Graph_A長P_3YSWAP" hidden="1">[3]金利グラ!#REF!</definedName>
    <definedName name="_94__123Graph_B3ML_短ﾌﾟﾗ" hidden="1">[3]金利グラ!$I$2:$I$89</definedName>
    <definedName name="_95____123Graph_A長短P_6M\L" localSheetId="4" hidden="1">[3]金利グラ!#REF!</definedName>
    <definedName name="_95____123Graph_A長短P_6M\L" hidden="1">[3]金利グラ!#REF!</definedName>
    <definedName name="_95__123Graph_B6ML_短プラ" hidden="1">[3]金利グラ!$I$2:$I$87</definedName>
    <definedName name="_96____123Graph_B3ML_短ﾌﾟﾗ" hidden="1">[3]金利グラ!$I$2:$I$89</definedName>
    <definedName name="_96__123Graph_C510Y_6M\L" localSheetId="4" hidden="1">[3]金利グラ!#REF!</definedName>
    <definedName name="_96__123Graph_C510Y_6M\L" hidden="1">[3]金利グラ!#REF!</definedName>
    <definedName name="_97____123Graph_B6ML_短プラ" hidden="1">[3]金利グラ!$I$2:$I$87</definedName>
    <definedName name="_97__123Graph_CCD_公" localSheetId="4" hidden="1">[3]金利グラ!#REF!</definedName>
    <definedName name="_97__123Graph_CCD_公" hidden="1">[3]金利グラ!#REF!</definedName>
    <definedName name="_98____123Graph_C510Y_6M\L" localSheetId="4" hidden="1">[3]金利グラ!#REF!</definedName>
    <definedName name="_98____123Graph_C510Y_6M\L" hidden="1">[3]金利グラ!#REF!</definedName>
    <definedName name="_98__123Graph_CM_LIESE" localSheetId="4" hidden="1">[3]金利グラ!#REF!</definedName>
    <definedName name="_98__123Graph_CM_LIESE" hidden="1">[3]金利グラ!#REF!</definedName>
    <definedName name="_99____123Graph_CCD_公" localSheetId="4" hidden="1">[3]金利グラ!#REF!</definedName>
    <definedName name="_99____123Graph_CCD_公" hidden="1">[3]金利グラ!#REF!</definedName>
    <definedName name="_99__123Graph_ECD_公" localSheetId="4" hidden="1">[3]金利グラ!#REF!</definedName>
    <definedName name="_99__123Graph_ECD_公" hidden="1">[3]金利グラ!#REF!</definedName>
    <definedName name="_9a4_" localSheetId="6" hidden="1">{"assumption 50 50",#N/A,TRUE,"Merger";"has gets cash",#N/A,TRUE,"Merger";"accretion dilution",#N/A,TRUE,"Merger";"comparison credit stats",#N/A,TRUE,"Merger";"pf credit stats",#N/A,TRUE,"Merger";"pf sheets",#N/A,TRUE,"Merger"}</definedName>
    <definedName name="_9a4_" localSheetId="2" hidden="1">{"assumption 50 50",#N/A,TRUE,"Merger";"has gets cash",#N/A,TRUE,"Merger";"accretion dilution",#N/A,TRUE,"Merger";"comparison credit stats",#N/A,TRUE,"Merger";"pf credit stats",#N/A,TRUE,"Merger";"pf sheets",#N/A,TRUE,"Merger"}</definedName>
    <definedName name="_9a4_" hidden="1">{"assumption 50 50",#N/A,TRUE,"Merger";"has gets cash",#N/A,TRUE,"Merger";"accretion dilution",#N/A,TRUE,"Merger";"comparison credit stats",#N/A,TRUE,"Merger";"pf credit stats",#N/A,TRUE,"Merger";"pf sheets",#N/A,TRUE,"Merger"}</definedName>
    <definedName name="_aaa21" localSheetId="6" hidden="1">{"hiden",#N/A,FALSE,"14";"hidden",#N/A,FALSE,"16";"hidden",#N/A,FALSE,"18";"hidden",#N/A,FALSE,"20"}</definedName>
    <definedName name="_aaa21" localSheetId="2" hidden="1">{"hiden",#N/A,FALSE,"14";"hidden",#N/A,FALSE,"16";"hidden",#N/A,FALSE,"18";"hidden",#N/A,FALSE,"20"}</definedName>
    <definedName name="_aaa21" hidden="1">{"hiden",#N/A,FALSE,"14";"hidden",#N/A,FALSE,"16";"hidden",#N/A,FALSE,"18";"hidden",#N/A,FALSE,"20"}</definedName>
    <definedName name="_BQ4.1" hidden="1">[11]Sheet2!$A$1:$J$2402</definedName>
    <definedName name="_BQ4.3" hidden="1">[11]Sheet2!$C$2:$J$120</definedName>
    <definedName name="_ＤＥＦ2" localSheetId="6" hidden="1">{"'下期集計（10.27迄・速報値）'!$Q$16"}</definedName>
    <definedName name="_ＤＥＦ2" localSheetId="2" hidden="1">{"'下期集計（10.27迄・速報値）'!$Q$16"}</definedName>
    <definedName name="_ＤＥＦ2" hidden="1">{"'下期集計（10.27迄・速報値）'!$Q$16"}</definedName>
    <definedName name="_ＥＦＥ２" localSheetId="6" hidden="1">{"'下期集計（10.27迄・速報値）'!$Q$16"}</definedName>
    <definedName name="_ＥＦＥ２" localSheetId="2" hidden="1">{"'下期集計（10.27迄・速報値）'!$Q$16"}</definedName>
    <definedName name="_ＥＦＥ２" hidden="1">{"'下期集計（10.27迄・速報値）'!$Q$16"}</definedName>
    <definedName name="_ＥＷＳ1" localSheetId="4" hidden="1">[2]㈱札幌_修正BS!#REF!</definedName>
    <definedName name="_ＥＷＳ1" hidden="1">[2]㈱札幌_修正BS!#REF!</definedName>
    <definedName name="_f09" localSheetId="6" hidden="1">{#N/A,#N/A,FALSE,"OperatingAssumptions"}</definedName>
    <definedName name="_f09" localSheetId="2" hidden="1">{#N/A,#N/A,FALSE,"OperatingAssumptions"}</definedName>
    <definedName name="_f09" hidden="1">{#N/A,#N/A,FALSE,"OperatingAssumptions"}</definedName>
    <definedName name="_ＦＥＥ２" localSheetId="6" hidden="1">{"'下期集計（10.27迄・速報値）'!$Q$16"}</definedName>
    <definedName name="_ＦＥＥ２" localSheetId="2" hidden="1">{"'下期集計（10.27迄・速報値）'!$Q$16"}</definedName>
    <definedName name="_ＦＥＥ２" hidden="1">{"'下期集計（10.27迄・速報値）'!$Q$16"}</definedName>
    <definedName name="_Fill" localSheetId="6" hidden="1">#REF!</definedName>
    <definedName name="_Fill" localSheetId="4" hidden="1">#REF!</definedName>
    <definedName name="_Fill" hidden="1">#REF!</definedName>
    <definedName name="_xlnm._FilterDatabase" localSheetId="3" hidden="1">#REF!</definedName>
    <definedName name="_xlnm._FilterDatabase" localSheetId="4" hidden="1">#REF!</definedName>
    <definedName name="_xlnm._FilterDatabase" hidden="1">#REF!</definedName>
    <definedName name="_FRG2" localSheetId="6" hidden="1">{"'下期集計（10.27迄・速報値）'!$Q$16"}</definedName>
    <definedName name="_FRG2" localSheetId="2" hidden="1">{"'下期集計（10.27迄・速報値）'!$Q$16"}</definedName>
    <definedName name="_FRG2" hidden="1">{"'下期集計（10.27迄・速報値）'!$Q$16"}</definedName>
    <definedName name="_Key1" localSheetId="6" hidden="1">#REF!</definedName>
    <definedName name="_Key1" localSheetId="4" hidden="1">#REF!</definedName>
    <definedName name="_Key1" hidden="1">#REF!</definedName>
    <definedName name="_Key2" localSheetId="6" hidden="1">#REF!</definedName>
    <definedName name="_Key2" localSheetId="4" hidden="1">#REF!</definedName>
    <definedName name="_Key2" hidden="1">#REF!</definedName>
    <definedName name="_ＫＫＫ２" localSheetId="6" hidden="1">{"'下期集計（10.27迄・速報値）'!$Q$16"}</definedName>
    <definedName name="_ＫＫＫ２" localSheetId="2" hidden="1">{"'下期集計（10.27迄・速報値）'!$Q$16"}</definedName>
    <definedName name="_ＫＫＫ２" hidden="1">{"'下期集計（10.27迄・速報値）'!$Q$16"}</definedName>
    <definedName name="_MatInverse_Out" localSheetId="4" hidden="1">[16]売上累計!#REF!</definedName>
    <definedName name="_MatInverse_Out" hidden="1">[16]売上累計!#REF!</definedName>
    <definedName name="_MatMult_AxB" localSheetId="4" hidden="1">[16]売上累計!#REF!</definedName>
    <definedName name="_MatMult_AxB" hidden="1">[16]売上累計!#REF!</definedName>
    <definedName name="_MatMult_B" localSheetId="4" hidden="1">[16]売上累計!#REF!</definedName>
    <definedName name="_MatMult_B" hidden="1">[16]売上累計!#REF!</definedName>
    <definedName name="_Order1" hidden="1">1</definedName>
    <definedName name="_Order2" hidden="1">255</definedName>
    <definedName name="_Ｐ７" localSheetId="6" hidden="1">{"'下期集計（10.27迄・速報値）'!$Q$16"}</definedName>
    <definedName name="_Ｐ７" localSheetId="2" hidden="1">{"'下期集計（10.27迄・速報値）'!$Q$16"}</definedName>
    <definedName name="_Ｐ７" hidden="1">{"'下期集計（10.27迄・速報値）'!$Q$16"}</definedName>
    <definedName name="_Ｐ７２" localSheetId="6" hidden="1">{"'下期集計（10.27迄・速報値）'!$Q$16"}</definedName>
    <definedName name="_Ｐ７２" localSheetId="2" hidden="1">{"'下期集計（10.27迄・速報値）'!$Q$16"}</definedName>
    <definedName name="_Ｐ７２" hidden="1">{"'下期集計（10.27迄・速報値）'!$Q$16"}</definedName>
    <definedName name="_Parse_Out" localSheetId="4" hidden="1">#REF!</definedName>
    <definedName name="_Parse_Out" hidden="1">#REF!</definedName>
    <definedName name="_pd4" localSheetId="6" hidden="1">{"AnnualRentRoll",#N/A,FALSE,"RentRoll"}</definedName>
    <definedName name="_pd4" localSheetId="2" hidden="1">{"AnnualRentRoll",#N/A,FALSE,"RentRoll"}</definedName>
    <definedName name="_pd4" hidden="1">{"AnnualRentRoll",#N/A,FALSE,"RentRoll"}</definedName>
    <definedName name="_Regression_Int" hidden="1">1</definedName>
    <definedName name="_Regression_Out" localSheetId="4" hidden="1">[16]売上累計!#REF!</definedName>
    <definedName name="_Regression_Out" hidden="1">[16]売上累計!#REF!</definedName>
    <definedName name="＿ｓ" localSheetId="6" hidden="1">#REF!</definedName>
    <definedName name="＿ｓ" localSheetId="4" hidden="1">#REF!</definedName>
    <definedName name="＿ｓ" hidden="1">#REF!</definedName>
    <definedName name="_s12" localSheetId="6" hidden="1">{#N/A,#N/A,FALSE,"LoanAssumptions"}</definedName>
    <definedName name="_s12" localSheetId="2" hidden="1">{#N/A,#N/A,FALSE,"LoanAssumptions"}</definedName>
    <definedName name="_s12" hidden="1">{#N/A,#N/A,FALSE,"LoanAssumptions"}</definedName>
    <definedName name="＿S2" localSheetId="6" hidden="1">#REF!</definedName>
    <definedName name="＿S2" localSheetId="4" hidden="1">#REF!</definedName>
    <definedName name="＿S2" hidden="1">#REF!</definedName>
    <definedName name="_Sort" localSheetId="6" hidden="1">#REF!</definedName>
    <definedName name="_Sort" localSheetId="4" hidden="1">#REF!</definedName>
    <definedName name="_Sort" hidden="1">#REF!</definedName>
    <definedName name="_Table1_Out" localSheetId="4" hidden="1">[11]Sheet3!#REF!</definedName>
    <definedName name="_Table1_Out" hidden="1">[11]Sheet3!#REF!</definedName>
    <definedName name="_tw45" localSheetId="6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_tw45" localSheetId="2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_tw45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_vf6" localSheetId="6" hidden="1">{#N/A,#N/A,FALSE,"Summary"}</definedName>
    <definedName name="_vf6" localSheetId="2" hidden="1">{#N/A,#N/A,FALSE,"Summary"}</definedName>
    <definedName name="_vf6" hidden="1">{#N/A,#N/A,FALSE,"Summary"}</definedName>
    <definedName name="\" localSheetId="6" hidden="1">{"東京６",#N/A,FALSE,"期間評価配点"}</definedName>
    <definedName name="\" localSheetId="2" hidden="1">{"東京６",#N/A,FALSE,"期間評価配点"}</definedName>
    <definedName name="\" hidden="1">{"東京６",#N/A,FALSE,"期間評価配点"}</definedName>
    <definedName name="①" localSheetId="6" hidden="1">#REF!</definedName>
    <definedName name="①" localSheetId="4" hidden="1">#REF!</definedName>
    <definedName name="①" hidden="1">#REF!</definedName>
    <definedName name="a" localSheetId="4" hidden="1">#REF!</definedName>
    <definedName name="a" hidden="1">#REF!</definedName>
    <definedName name="aa" localSheetId="6" hidden="1">{"'details (2)'!$E$11","'details (2)'!$A$1:$C$466"}</definedName>
    <definedName name="aa" localSheetId="2" hidden="1">{"'details (2)'!$E$11","'details (2)'!$A$1:$C$466"}</definedName>
    <definedName name="aa" hidden="1">{"'details (2)'!$E$11","'details (2)'!$A$1:$C$466"}</definedName>
    <definedName name="aaa" localSheetId="6" hidden="1">{#N/A,#N/A,FALSE,"Aging Summary";#N/A,#N/A,FALSE,"Ratio Analysis";#N/A,#N/A,FALSE,"Test 120 Day Accts";#N/A,#N/A,FALSE,"Tickmarks"}</definedName>
    <definedName name="aaa" localSheetId="2" hidden="1">{#N/A,#N/A,FALSE,"Aging Summary";#N/A,#N/A,FALSE,"Ratio Analysis";#N/A,#N/A,FALSE,"Test 120 Day Accts";#N/A,#N/A,FALSE,"Tickmarks"}</definedName>
    <definedName name="aaa" hidden="1">{#N/A,#N/A,FALSE,"Aging Summary";#N/A,#N/A,FALSE,"Ratio Analysis";#N/A,#N/A,FALSE,"Test 120 Day Accts";#N/A,#N/A,FALSE,"Tickmarks"}</definedName>
    <definedName name="AAA_DOCTOPS" hidden="1">"AAA_SET"</definedName>
    <definedName name="AAA_duser" hidden="1">"OFF"</definedName>
    <definedName name="aaaa1" localSheetId="6" hidden="1">{#N/A,#N/A,FALSE,"Calc";#N/A,#N/A,FALSE,"Sensitivity";#N/A,#N/A,FALSE,"LT Earn.Dil.";#N/A,#N/A,FALSE,"Dil. AVP"}</definedName>
    <definedName name="aaaa1" localSheetId="2" hidden="1">{#N/A,#N/A,FALSE,"Calc";#N/A,#N/A,FALSE,"Sensitivity";#N/A,#N/A,FALSE,"LT Earn.Dil.";#N/A,#N/A,FALSE,"Dil. AVP"}</definedName>
    <definedName name="aaaa1" hidden="1">{#N/A,#N/A,FALSE,"Calc";#N/A,#N/A,FALSE,"Sensitivity";#N/A,#N/A,FALSE,"LT Earn.Dil.";#N/A,#N/A,FALSE,"Dil. AVP"}</definedName>
    <definedName name="aaaa10" localSheetId="6" hidden="1">{"away stand alones",#N/A,FALSE,"Target"}</definedName>
    <definedName name="aaaa10" localSheetId="2" hidden="1">{"away stand alones",#N/A,FALSE,"Target"}</definedName>
    <definedName name="aaaa10" hidden="1">{"away stand alones",#N/A,FALSE,"Target"}</definedName>
    <definedName name="aaaa11" localSheetId="6" hidden="1">{"assumption cash",#N/A,TRUE,"Merger";"has gets cash",#N/A,TRUE,"Merger";"accretion dilution",#N/A,TRUE,"Merger";"comparison credit stats",#N/A,TRUE,"Merger";"pf credit stats",#N/A,TRUE,"Merger";"pf sheets",#N/A,TRUE,"Merger"}</definedName>
    <definedName name="aaaa11" localSheetId="2" hidden="1">{"assumption cash",#N/A,TRUE,"Merger";"has gets cash",#N/A,TRUE,"Merger";"accretion dilution",#N/A,TRUE,"Merger";"comparison credit stats",#N/A,TRUE,"Merger";"pf credit stats",#N/A,TRUE,"Merger";"pf sheets",#N/A,TRUE,"Merger"}</definedName>
    <definedName name="aaaa11" hidden="1">{"assumption cash",#N/A,TRUE,"Merger";"has gets cash",#N/A,TRUE,"Merger";"accretion dilution",#N/A,TRUE,"Merger";"comparison credit stats",#N/A,TRUE,"Merger";"pf credit stats",#N/A,TRUE,"Merger";"pf sheets",#N/A,TRUE,"Merger"}</definedName>
    <definedName name="aaaa12" localSheetId="6" hidden="1">{"hiden",#N/A,FALSE,"14";"hidden",#N/A,FALSE,"16";"hidden",#N/A,FALSE,"18";"hidden",#N/A,FALSE,"20"}</definedName>
    <definedName name="aaaa12" localSheetId="2" hidden="1">{"hiden",#N/A,FALSE,"14";"hidden",#N/A,FALSE,"16";"hidden",#N/A,FALSE,"18";"hidden",#N/A,FALSE,"20"}</definedName>
    <definedName name="aaaa12" hidden="1">{"hiden",#N/A,FALSE,"14";"hidden",#N/A,FALSE,"16";"hidden",#N/A,FALSE,"18";"hidden",#N/A,FALSE,"20"}</definedName>
    <definedName name="aaaa13" localSheetId="6" hidden="1">{"consolidated",#N/A,FALSE,"Sheet1";"cms",#N/A,FALSE,"Sheet1";"fse",#N/A,FALSE,"Sheet1"}</definedName>
    <definedName name="aaaa13" localSheetId="2" hidden="1">{"consolidated",#N/A,FALSE,"Sheet1";"cms",#N/A,FALSE,"Sheet1";"fse",#N/A,FALSE,"Sheet1"}</definedName>
    <definedName name="aaaa13" hidden="1">{"consolidated",#N/A,FALSE,"Sheet1";"cms",#N/A,FALSE,"Sheet1";"fse",#N/A,FALSE,"Sheet1"}</definedName>
    <definedName name="aaaa14" localSheetId="6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aaaa14" localSheetId="2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aaaa14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aaaa15" localSheetId="6" hidden="1">{#N/A,#N/A,FALSE,"Calc";#N/A,#N/A,FALSE,"Sensitivity";#N/A,#N/A,FALSE,"LT Earn.Dil.";#N/A,#N/A,FALSE,"Dil. AVP"}</definedName>
    <definedName name="aaaa15" localSheetId="2" hidden="1">{#N/A,#N/A,FALSE,"Calc";#N/A,#N/A,FALSE,"Sensitivity";#N/A,#N/A,FALSE,"LT Earn.Dil.";#N/A,#N/A,FALSE,"Dil. AVP"}</definedName>
    <definedName name="aaaa15" hidden="1">{#N/A,#N/A,FALSE,"Calc";#N/A,#N/A,FALSE,"Sensitivity";#N/A,#N/A,FALSE,"LT Earn.Dil.";#N/A,#N/A,FALSE,"Dil. AVP"}</definedName>
    <definedName name="aaaa16" localSheetId="6" hidden="1">{"away stand alones",#N/A,FALSE,"Target"}</definedName>
    <definedName name="aaaa16" localSheetId="2" hidden="1">{"away stand alones",#N/A,FALSE,"Target"}</definedName>
    <definedName name="aaaa16" hidden="1">{"away stand alones",#N/A,FALSE,"Target"}</definedName>
    <definedName name="aaaa17" localSheetId="6" hidden="1">{#N/A,#N/A,FALSE,"Calc";#N/A,#N/A,FALSE,"Sensitivity";#N/A,#N/A,FALSE,"LT Earn.Dil.";#N/A,#N/A,FALSE,"Dil. AVP"}</definedName>
    <definedName name="aaaa17" localSheetId="2" hidden="1">{#N/A,#N/A,FALSE,"Calc";#N/A,#N/A,FALSE,"Sensitivity";#N/A,#N/A,FALSE,"LT Earn.Dil.";#N/A,#N/A,FALSE,"Dil. AVP"}</definedName>
    <definedName name="aaaa17" hidden="1">{#N/A,#N/A,FALSE,"Calc";#N/A,#N/A,FALSE,"Sensitivity";#N/A,#N/A,FALSE,"LT Earn.Dil.";#N/A,#N/A,FALSE,"Dil. AVP"}</definedName>
    <definedName name="aaaa18" localSheetId="6" hidden="1">{#N/A,#N/A,FALSE,"Calc";#N/A,#N/A,FALSE,"Sensitivity";#N/A,#N/A,FALSE,"LT Earn.Dil.";#N/A,#N/A,FALSE,"Dil. AVP"}</definedName>
    <definedName name="aaaa18" localSheetId="2" hidden="1">{#N/A,#N/A,FALSE,"Calc";#N/A,#N/A,FALSE,"Sensitivity";#N/A,#N/A,FALSE,"LT Earn.Dil.";#N/A,#N/A,FALSE,"Dil. AVP"}</definedName>
    <definedName name="aaaa18" hidden="1">{#N/A,#N/A,FALSE,"Calc";#N/A,#N/A,FALSE,"Sensitivity";#N/A,#N/A,FALSE,"LT Earn.Dil.";#N/A,#N/A,FALSE,"Dil. AVP"}</definedName>
    <definedName name="aaaa19" localSheetId="6" hidden="1">{"assumption 50 50",#N/A,TRUE,"Merger";"has gets cash",#N/A,TRUE,"Merger";"accretion dilution",#N/A,TRUE,"Merger";"comparison credit stats",#N/A,TRUE,"Merger";"pf credit stats",#N/A,TRUE,"Merger";"pf sheets",#N/A,TRUE,"Merger"}</definedName>
    <definedName name="aaaa19" localSheetId="2" hidden="1">{"assumption 50 50",#N/A,TRUE,"Merger";"has gets cash",#N/A,TRUE,"Merger";"accretion dilution",#N/A,TRUE,"Merger";"comparison credit stats",#N/A,TRUE,"Merger";"pf credit stats",#N/A,TRUE,"Merger";"pf sheets",#N/A,TRUE,"Merger"}</definedName>
    <definedName name="aaaa19" hidden="1">{"assumption 50 50",#N/A,TRUE,"Merger";"has gets cash",#N/A,TRUE,"Merger";"accretion dilution",#N/A,TRUE,"Merger";"comparison credit stats",#N/A,TRUE,"Merger";"pf credit stats",#N/A,TRUE,"Merger";"pf sheets",#N/A,TRUE,"Merger"}</definedName>
    <definedName name="aaaa2" localSheetId="6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aaaa2" localSheetId="2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aaaa2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aaaa20" localSheetId="6" hidden="1">{"away stand alones",#N/A,FALSE,"Target"}</definedName>
    <definedName name="aaaa20" localSheetId="2" hidden="1">{"away stand alones",#N/A,FALSE,"Target"}</definedName>
    <definedName name="aaaa20" hidden="1">{"away stand alones",#N/A,FALSE,"Target"}</definedName>
    <definedName name="aaaa21" localSheetId="6" hidden="1">{"assumption cash",#N/A,TRUE,"Merger";"has gets cash",#N/A,TRUE,"Merger";"accretion dilution",#N/A,TRUE,"Merger";"comparison credit stats",#N/A,TRUE,"Merger";"pf credit stats",#N/A,TRUE,"Merger";"pf sheets",#N/A,TRUE,"Merger"}</definedName>
    <definedName name="aaaa21" localSheetId="2" hidden="1">{"assumption cash",#N/A,TRUE,"Merger";"has gets cash",#N/A,TRUE,"Merger";"accretion dilution",#N/A,TRUE,"Merger";"comparison credit stats",#N/A,TRUE,"Merger";"pf credit stats",#N/A,TRUE,"Merger";"pf sheets",#N/A,TRUE,"Merger"}</definedName>
    <definedName name="aaaa21" hidden="1">{"assumption cash",#N/A,TRUE,"Merger";"has gets cash",#N/A,TRUE,"Merger";"accretion dilution",#N/A,TRUE,"Merger";"comparison credit stats",#N/A,TRUE,"Merger";"pf credit stats",#N/A,TRUE,"Merger";"pf sheets",#N/A,TRUE,"Merger"}</definedName>
    <definedName name="aaaa22" localSheetId="6" hidden="1">{"hiden",#N/A,FALSE,"14";"hidden",#N/A,FALSE,"16";"hidden",#N/A,FALSE,"18";"hidden",#N/A,FALSE,"20"}</definedName>
    <definedName name="aaaa22" localSheetId="2" hidden="1">{"hiden",#N/A,FALSE,"14";"hidden",#N/A,FALSE,"16";"hidden",#N/A,FALSE,"18";"hidden",#N/A,FALSE,"20"}</definedName>
    <definedName name="aaaa22" hidden="1">{"hiden",#N/A,FALSE,"14";"hidden",#N/A,FALSE,"16";"hidden",#N/A,FALSE,"18";"hidden",#N/A,FALSE,"20"}</definedName>
    <definedName name="aaaa23" localSheetId="6" hidden="1">{"consolidated",#N/A,FALSE,"Sheet1";"cms",#N/A,FALSE,"Sheet1";"fse",#N/A,FALSE,"Sheet1"}</definedName>
    <definedName name="aaaa23" localSheetId="2" hidden="1">{"consolidated",#N/A,FALSE,"Sheet1";"cms",#N/A,FALSE,"Sheet1";"fse",#N/A,FALSE,"Sheet1"}</definedName>
    <definedName name="aaaa23" hidden="1">{"consolidated",#N/A,FALSE,"Sheet1";"cms",#N/A,FALSE,"Sheet1";"fse",#N/A,FALSE,"Sheet1"}</definedName>
    <definedName name="aaaa24" localSheetId="6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aaaa24" localSheetId="2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aaaa24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aaaa25" localSheetId="6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aaaa25" localSheetId="2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aaaa25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aaaa26" localSheetId="6" hidden="1">{"up stand alones",#N/A,FALSE,"Acquiror"}</definedName>
    <definedName name="aaaa26" localSheetId="2" hidden="1">{"up stand alones",#N/A,FALSE,"Acquiror"}</definedName>
    <definedName name="aaaa26" hidden="1">{"up stand alones",#N/A,FALSE,"Acquiror"}</definedName>
    <definedName name="aaaa27" localSheetId="6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aaaa27" localSheetId="2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aaaa27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aaaa28" localSheetId="6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aaaa28" localSheetId="2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aaaa28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aaaa29" localSheetId="6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aaaa29" localSheetId="2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aaaa29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aaaa3" localSheetId="6" hidden="1">{"up stand alones",#N/A,FALSE,"Acquiror"}</definedName>
    <definedName name="aaaa3" localSheetId="2" hidden="1">{"up stand alones",#N/A,FALSE,"Acquiror"}</definedName>
    <definedName name="aaaa3" hidden="1">{"up stand alones",#N/A,FALSE,"Acquiror"}</definedName>
    <definedName name="aaaa4" localSheetId="6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aaaa4" localSheetId="2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aaaa4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aaaa5" localSheetId="6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aaaa5" localSheetId="2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aaaa5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aaaa6" localSheetId="6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aaaa6" localSheetId="2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aaaa6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aaaa7" localSheetId="6" hidden="1">{"away stand alones",#N/A,FALSE,"Target"}</definedName>
    <definedName name="aaaa7" localSheetId="2" hidden="1">{"away stand alones",#N/A,FALSE,"Target"}</definedName>
    <definedName name="aaaa7" hidden="1">{"away stand alones",#N/A,FALSE,"Target"}</definedName>
    <definedName name="aaaa8" localSheetId="6" hidden="1">{#N/A,#N/A,FALSE,"Calc";#N/A,#N/A,FALSE,"Sensitivity";#N/A,#N/A,FALSE,"LT Earn.Dil.";#N/A,#N/A,FALSE,"Dil. AVP"}</definedName>
    <definedName name="aaaa8" localSheetId="2" hidden="1">{#N/A,#N/A,FALSE,"Calc";#N/A,#N/A,FALSE,"Sensitivity";#N/A,#N/A,FALSE,"LT Earn.Dil.";#N/A,#N/A,FALSE,"Dil. AVP"}</definedName>
    <definedName name="aaaa8" hidden="1">{#N/A,#N/A,FALSE,"Calc";#N/A,#N/A,FALSE,"Sensitivity";#N/A,#N/A,FALSE,"LT Earn.Dil.";#N/A,#N/A,FALSE,"Dil. AVP"}</definedName>
    <definedName name="aaaa9" localSheetId="6" hidden="1">{"assumption 50 50",#N/A,TRUE,"Merger";"has gets cash",#N/A,TRUE,"Merger";"accretion dilution",#N/A,TRUE,"Merger";"comparison credit stats",#N/A,TRUE,"Merger";"pf credit stats",#N/A,TRUE,"Merger";"pf sheets",#N/A,TRUE,"Merger"}</definedName>
    <definedName name="aaaa9" localSheetId="2" hidden="1">{"assumption 50 50",#N/A,TRUE,"Merger";"has gets cash",#N/A,TRUE,"Merger";"accretion dilution",#N/A,TRUE,"Merger";"comparison credit stats",#N/A,TRUE,"Merger";"pf credit stats",#N/A,TRUE,"Merger";"pf sheets",#N/A,TRUE,"Merger"}</definedName>
    <definedName name="aaaa9" hidden="1">{"assumption 50 50",#N/A,TRUE,"Merger";"has gets cash",#N/A,TRUE,"Merger";"accretion dilution",#N/A,TRUE,"Merger";"comparison credit stats",#N/A,TRUE,"Merger";"pf credit stats",#N/A,TRUE,"Merger";"pf sheets",#N/A,TRUE,"Merger"}</definedName>
    <definedName name="aaaaaa" localSheetId="6" hidden="1">{"AnnualRentRoll",#N/A,FALSE,"RentRoll"}</definedName>
    <definedName name="aaaaaa" localSheetId="2" hidden="1">{"AnnualRentRoll",#N/A,FALSE,"RentRoll"}</definedName>
    <definedName name="aaaaaa" hidden="1">{"AnnualRentRoll",#N/A,FALSE,"RentRoll"}</definedName>
    <definedName name="aaaaaaa" localSheetId="6" hidden="1">{"中１",#N/A,FALSE,"営推部配点";"中２",#N/A,FALSE,"営推部配点";"中３",#N/A,FALSE,"営推部配点";"中４",#N/A,FALSE,"営推部配点";"中５",#N/A,FALSE,"営推部配点";"中６",#N/A,FALSE,"営推部配点";"中７",#N/A,FALSE,"営推部配点";"中８",#N/A,FALSE,"営推部配点";"中９",#N/A,FALSE,"営推部配点";"東１",#N/A,FALSE,"営推部配点";"東２",#N/A,FALSE,"営推部配点";"東３",#N/A,FALSE,"営推部配点";"東４",#N/A,FALSE,"営推部配点";"東５",#N/A,FALSE,"営推部配点";"東６",#N/A,FALSE,"営推部配点";"西１",#N/A,FALSE,"営推部配点";"西２",#N/A,FALSE,"営推部配点";"合計",#N/A,FALSE,"営推部配点"}</definedName>
    <definedName name="aaaaaaa" localSheetId="2" hidden="1">{"中１",#N/A,FALSE,"営推部配点";"中２",#N/A,FALSE,"営推部配点";"中３",#N/A,FALSE,"営推部配点";"中４",#N/A,FALSE,"営推部配点";"中５",#N/A,FALSE,"営推部配点";"中６",#N/A,FALSE,"営推部配点";"中７",#N/A,FALSE,"営推部配点";"中８",#N/A,FALSE,"営推部配点";"中９",#N/A,FALSE,"営推部配点";"東１",#N/A,FALSE,"営推部配点";"東２",#N/A,FALSE,"営推部配点";"東３",#N/A,FALSE,"営推部配点";"東４",#N/A,FALSE,"営推部配点";"東５",#N/A,FALSE,"営推部配点";"東６",#N/A,FALSE,"営推部配点";"西１",#N/A,FALSE,"営推部配点";"西２",#N/A,FALSE,"営推部配点";"合計",#N/A,FALSE,"営推部配点"}</definedName>
    <definedName name="aaaaaaa" hidden="1">{"中１",#N/A,FALSE,"営推部配点";"中２",#N/A,FALSE,"営推部配点";"中３",#N/A,FALSE,"営推部配点";"中４",#N/A,FALSE,"営推部配点";"中５",#N/A,FALSE,"営推部配点";"中６",#N/A,FALSE,"営推部配点";"中７",#N/A,FALSE,"営推部配点";"中８",#N/A,FALSE,"営推部配点";"中９",#N/A,FALSE,"営推部配点";"東１",#N/A,FALSE,"営推部配点";"東２",#N/A,FALSE,"営推部配点";"東３",#N/A,FALSE,"営推部配点";"東４",#N/A,FALSE,"営推部配点";"東５",#N/A,FALSE,"営推部配点";"東６",#N/A,FALSE,"営推部配点";"西１",#N/A,FALSE,"営推部配点";"西２",#N/A,FALSE,"営推部配点";"合計",#N/A,FALSE,"営推部配点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c" localSheetId="6" hidden="1">{"'details (2)'!$E$11","'details (2)'!$A$1:$C$466"}</definedName>
    <definedName name="aac" localSheetId="2" hidden="1">{"'details (2)'!$E$11","'details (2)'!$A$1:$C$466"}</definedName>
    <definedName name="aac" hidden="1">{"'details (2)'!$E$11","'details (2)'!$A$1:$C$466"}</definedName>
    <definedName name="AB" localSheetId="6" hidden="1">{#N/A,#N/A,FALSE,"Aging Summary";#N/A,#N/A,FALSE,"Ratio Analysis";#N/A,#N/A,FALSE,"Test 120 Day Accts";#N/A,#N/A,FALSE,"Tickmarks"}</definedName>
    <definedName name="AB" localSheetId="2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ab" localSheetId="4" hidden="1">#REF!</definedName>
    <definedName name="abab" hidden="1">#REF!</definedName>
    <definedName name="abc" localSheetId="6" hidden="1">{"'details (2)'!$E$11","'details (2)'!$A$1:$C$466"}</definedName>
    <definedName name="abc" localSheetId="2" hidden="1">{"'details (2)'!$E$11","'details (2)'!$A$1:$C$466"}</definedName>
    <definedName name="abc" hidden="1">{"'details (2)'!$E$11","'details (2)'!$A$1:$C$466"}</definedName>
    <definedName name="acac" localSheetId="6" hidden="1">{#N/A,#N/A,FALSE,"Aging Summary";#N/A,#N/A,FALSE,"Ratio Analysis";#N/A,#N/A,FALSE,"Test 120 Day Accts";#N/A,#N/A,FALSE,"Tickmarks"}</definedName>
    <definedName name="acac" localSheetId="2" hidden="1">{#N/A,#N/A,FALSE,"Aging Summary";#N/A,#N/A,FALSE,"Ratio Analysis";#N/A,#N/A,FALSE,"Test 120 Day Accts";#N/A,#N/A,FALSE,"Tickmarks"}</definedName>
    <definedName name="acac" hidden="1">{#N/A,#N/A,FALSE,"Aging Summary";#N/A,#N/A,FALSE,"Ratio Analysis";#N/A,#N/A,FALSE,"Test 120 Day Accts";#N/A,#N/A,FALSE,"Tickmarks"}</definedName>
    <definedName name="Access_Button" hidden="1">"H5年3月期_Sheet1_List"</definedName>
    <definedName name="Access_Button1" hidden="1">"H5年3月期_BS内訳表__2__List"</definedName>
    <definedName name="AccessDatabase" hidden="1">"D:\大宮\公開準備作業\試算表\H5年3月期.mdb"</definedName>
    <definedName name="ACwvu.一覧表." localSheetId="4" hidden="1">[17]条件選別!#REF!</definedName>
    <definedName name="ACwvu.一覧表." hidden="1">[17]条件選別!#REF!</definedName>
    <definedName name="adsf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dsf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dsf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iueo" localSheetId="6" hidden="1">{#N/A,#N/A,FALSE,"Aging Summary";#N/A,#N/A,FALSE,"Ratio Analysis";#N/A,#N/A,FALSE,"Test 120 Day Accts";#N/A,#N/A,FALSE,"Tickmarks"}</definedName>
    <definedName name="aiueo" localSheetId="2" hidden="1">{#N/A,#N/A,FALSE,"Aging Summary";#N/A,#N/A,FALSE,"Ratio Analysis";#N/A,#N/A,FALSE,"Test 120 Day Accts";#N/A,#N/A,FALSE,"Tickmarks"}</definedName>
    <definedName name="aiueo" hidden="1">{#N/A,#N/A,FALSE,"Aging Summary";#N/A,#N/A,FALSE,"Ratio Analysis";#N/A,#N/A,FALSE,"Test 120 Day Accts";#N/A,#N/A,FALSE,"Tickmarks"}</definedName>
    <definedName name="Analysis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nalysis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nalysis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ndo" localSheetId="6" hidden="1">{"'下期集計（10.27迄・速報値）'!$Q$16"}</definedName>
    <definedName name="ando" localSheetId="2" hidden="1">{"'下期集計（10.27迄・速報値）'!$Q$16"}</definedName>
    <definedName name="ando" hidden="1">{"'下期集計（10.27迄・速報値）'!$Q$16"}</definedName>
    <definedName name="ａｎｄｏ２" localSheetId="6" hidden="1">{"'下期集計（10.27迄・速報値）'!$Q$16"}</definedName>
    <definedName name="ａｎｄｏ２" localSheetId="2" hidden="1">{"'下期集計（10.27迄・速報値）'!$Q$16"}</definedName>
    <definedName name="ａｎｄｏ２" hidden="1">{"'下期集計（10.27迄・速報値）'!$Q$16"}</definedName>
    <definedName name="ando３" localSheetId="6" hidden="1">{"'下期集計（10.27迄・速報値）'!$Q$16"}</definedName>
    <definedName name="ando３" localSheetId="2" hidden="1">{"'下期集計（10.27迄・速報値）'!$Q$16"}</definedName>
    <definedName name="ando３" hidden="1">{"'下期集計（10.27迄・速報値）'!$Q$16"}</definedName>
    <definedName name="anscount" hidden="1">3</definedName>
    <definedName name="area" localSheetId="6" hidden="1">{#N/A,#N/A,FALSE,"Aging Summary";#N/A,#N/A,FALSE,"Ratio Analysis";#N/A,#N/A,FALSE,"Test 120 Day Accts";#N/A,#N/A,FALSE,"Tickmarks"}</definedName>
    <definedName name="area" localSheetId="2" hidden="1">{#N/A,#N/A,FALSE,"Aging Summary";#N/A,#N/A,FALSE,"Ratio Analysis";#N/A,#N/A,FALSE,"Test 120 Day Accts";#N/A,#N/A,FALSE,"Tickmarks"}</definedName>
    <definedName name="area" hidden="1">{#N/A,#N/A,FALSE,"Aging Summary";#N/A,#N/A,FALSE,"Ratio Analysis";#N/A,#N/A,FALSE,"Test 120 Day Accts";#N/A,#N/A,FALSE,"Tickmarks"}</definedName>
    <definedName name="AS" localSheetId="6" hidden="1">{"away stand alones",#N/A,FALSE,"Target"}</definedName>
    <definedName name="AS" localSheetId="2" hidden="1">{"away stand alones",#N/A,FALSE,"Target"}</definedName>
    <definedName name="AS" hidden="1">{"away stand alones",#N/A,FALSE,"Target"}</definedName>
    <definedName name="AS2DocOpenMode" hidden="1">"AS2DocumentEdit"</definedName>
    <definedName name="AS2HasNoAutoHeaderFooter" hidden="1">" "</definedName>
    <definedName name="asd" localSheetId="6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asd" localSheetId="2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asd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b" localSheetId="6" hidden="1">{#N/A,#N/A,FALSE,"Aging Summary";#N/A,#N/A,FALSE,"Ratio Analysis";#N/A,#N/A,FALSE,"Test 120 Day Accts";#N/A,#N/A,FALSE,"Tickmarks"}</definedName>
    <definedName name="b" localSheetId="2" hidden="1">{#N/A,#N/A,FALSE,"Aging Summary";#N/A,#N/A,FALSE,"Ratio Analysis";#N/A,#N/A,FALSE,"Test 120 Day Accts";#N/A,#N/A,FALSE,"Tickmarks"}</definedName>
    <definedName name="b" hidden="1">{#N/A,#N/A,FALSE,"Aging Summary";#N/A,#N/A,FALSE,"Ratio Analysis";#N/A,#N/A,FALSE,"Test 120 Day Accts";#N/A,#N/A,FALSE,"Tickmarks"}</definedName>
    <definedName name="bb" localSheetId="6" hidden="1">{#N/A,#N/A,FALSE,"Aging Summary";#N/A,#N/A,FALSE,"Ratio Analysis";#N/A,#N/A,FALSE,"Test 120 Day Accts";#N/A,#N/A,FALSE,"Tickmarks"}</definedName>
    <definedName name="bb" localSheetId="2" hidden="1">{#N/A,#N/A,FALSE,"Aging Summary";#N/A,#N/A,FALSE,"Ratio Analysis";#N/A,#N/A,FALSE,"Test 120 Day Accts";#N/A,#N/A,FALSE,"Tickmarks"}</definedName>
    <definedName name="bb" hidden="1">{#N/A,#N/A,FALSE,"Aging Summary";#N/A,#N/A,FALSE,"Ratio Analysis";#N/A,#N/A,FALSE,"Test 120 Day Accts";#N/A,#N/A,FALSE,"Tickmarks"}</definedName>
    <definedName name="bbb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bbb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bbb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BC" localSheetId="6" hidden="1">{"業進費中部第１",#N/A,FALSE,"８下業進費中部調整後";"業進費中部第２",#N/A,FALSE,"８下業進費中部調整後";"業進費中部第３",#N/A,FALSE,"８下業進費中部調整後";"業進費中部第４",#N/A,FALSE,"８下業進費中部調整後";"業進費中部第５",#N/A,FALSE,"８下業進費中部調整後";"業進費東京第１",#N/A,FALSE,"８下業進費中部調整後";"業進費東京第２",#N/A,FALSE,"８下業進費中部調整後";"業進費東京第３",#N/A,FALSE,"８下業進費中部調整後";"業進費関西",#N/A,FALSE,"８下業進費中部調整後";"業進費三母店",#N/A,FALSE,"８下業進費中部調整後";"業進費公務部",#N/A,FALSE,"８下業進費中部調整後";"業進費一般店合計",#N/A,FALSE,"８下業進費中部調整後";"業進費全行合計",#N/A,FALSE,"８下業進費中部調整後"}</definedName>
    <definedName name="BC" localSheetId="2" hidden="1">{"業進費中部第１",#N/A,FALSE,"８下業進費中部調整後";"業進費中部第２",#N/A,FALSE,"８下業進費中部調整後";"業進費中部第３",#N/A,FALSE,"８下業進費中部調整後";"業進費中部第４",#N/A,FALSE,"８下業進費中部調整後";"業進費中部第５",#N/A,FALSE,"８下業進費中部調整後";"業進費東京第１",#N/A,FALSE,"８下業進費中部調整後";"業進費東京第２",#N/A,FALSE,"８下業進費中部調整後";"業進費東京第３",#N/A,FALSE,"８下業進費中部調整後";"業進費関西",#N/A,FALSE,"８下業進費中部調整後";"業進費三母店",#N/A,FALSE,"８下業進費中部調整後";"業進費公務部",#N/A,FALSE,"８下業進費中部調整後";"業進費一般店合計",#N/A,FALSE,"８下業進費中部調整後";"業進費全行合計",#N/A,FALSE,"８下業進費中部調整後"}</definedName>
    <definedName name="BC" hidden="1">{"業進費中部第１",#N/A,FALSE,"８下業進費中部調整後";"業進費中部第２",#N/A,FALSE,"８下業進費中部調整後";"業進費中部第３",#N/A,FALSE,"８下業進費中部調整後";"業進費中部第４",#N/A,FALSE,"８下業進費中部調整後";"業進費中部第５",#N/A,FALSE,"８下業進費中部調整後";"業進費東京第１",#N/A,FALSE,"８下業進費中部調整後";"業進費東京第２",#N/A,FALSE,"８下業進費中部調整後";"業進費東京第３",#N/A,FALSE,"８下業進費中部調整後";"業進費関西",#N/A,FALSE,"８下業進費中部調整後";"業進費三母店",#N/A,FALSE,"８下業進費中部調整後";"業進費公務部",#N/A,FALSE,"８下業進費中部調整後";"業進費一般店合計",#N/A,FALSE,"８下業進費中部調整後";"業進費全行合計",#N/A,FALSE,"８下業進費中部調整後"}</definedName>
    <definedName name="bcglappli" localSheetId="6" hidden="1">{#N/A,#N/A,FALSE,"Summary"}</definedName>
    <definedName name="bcglappli" localSheetId="2" hidden="1">{#N/A,#N/A,FALSE,"Summary"}</definedName>
    <definedName name="bcglappli" hidden="1">{#N/A,#N/A,FALSE,"Summary"}</definedName>
    <definedName name="BGK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BGK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BGK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BLPH1" localSheetId="4" hidden="1">#REF!</definedName>
    <definedName name="BLPH1" hidden="1">#REF!</definedName>
    <definedName name="BLPH10" localSheetId="4" hidden="1">#REF!</definedName>
    <definedName name="BLPH10" hidden="1">#REF!</definedName>
    <definedName name="BLPH11" localSheetId="4" hidden="1">#REF!</definedName>
    <definedName name="BLPH11" hidden="1">#REF!</definedName>
    <definedName name="BLPH12" localSheetId="4" hidden="1">#REF!</definedName>
    <definedName name="BLPH12" hidden="1">#REF!</definedName>
    <definedName name="BLPH13" localSheetId="4" hidden="1">#REF!</definedName>
    <definedName name="BLPH13" hidden="1">#REF!</definedName>
    <definedName name="BLPH14" localSheetId="4" hidden="1">#REF!</definedName>
    <definedName name="BLPH14" hidden="1">#REF!</definedName>
    <definedName name="BLPH15" localSheetId="4" hidden="1">#REF!</definedName>
    <definedName name="BLPH15" hidden="1">#REF!</definedName>
    <definedName name="BLPH16" localSheetId="4" hidden="1">#REF!</definedName>
    <definedName name="BLPH16" hidden="1">#REF!</definedName>
    <definedName name="BLPH17" localSheetId="4" hidden="1">#REF!</definedName>
    <definedName name="BLPH17" hidden="1">#REF!</definedName>
    <definedName name="BLPH2" localSheetId="4" hidden="1">#REF!</definedName>
    <definedName name="BLPH2" hidden="1">#REF!</definedName>
    <definedName name="BLPH3" localSheetId="4" hidden="1">#REF!</definedName>
    <definedName name="BLPH3" hidden="1">#REF!</definedName>
    <definedName name="BLPH4" localSheetId="4" hidden="1">#REF!</definedName>
    <definedName name="BLPH4" hidden="1">#REF!</definedName>
    <definedName name="BLPH5" localSheetId="4" hidden="1">#REF!</definedName>
    <definedName name="BLPH5" hidden="1">#REF!</definedName>
    <definedName name="BLPH6" localSheetId="4" hidden="1">#REF!</definedName>
    <definedName name="BLPH6" hidden="1">#REF!</definedName>
    <definedName name="BLPH7" localSheetId="4" hidden="1">#REF!</definedName>
    <definedName name="BLPH7" hidden="1">#REF!</definedName>
    <definedName name="BLPH8" localSheetId="4" hidden="1">#REF!</definedName>
    <definedName name="BLPH8" hidden="1">#REF!</definedName>
    <definedName name="BLPH9" localSheetId="4" hidden="1">#REF!</definedName>
    <definedName name="BLPH9" hidden="1">#REF!</definedName>
    <definedName name="bsjwi" localSheetId="4" hidden="1">#REF!</definedName>
    <definedName name="bsjwi" hidden="1">#REF!</definedName>
    <definedName name="Butzbachcapex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Butzbachcapex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Butzbachcapex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bv" localSheetId="6" hidden="1">{#N/A,#N/A,FALSE,"ExitStratigy"}</definedName>
    <definedName name="bv" localSheetId="2" hidden="1">{#N/A,#N/A,FALSE,"ExitStratigy"}</definedName>
    <definedName name="bv" hidden="1">{#N/A,#N/A,FALSE,"ExitStratigy"}</definedName>
    <definedName name="capex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capex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capex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capex1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capex1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capex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capexI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capexI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capexI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ccc" localSheetId="6" hidden="1">{#N/A,#N/A,FALSE,"Aging Summary";#N/A,#N/A,FALSE,"Ratio Analysis";#N/A,#N/A,FALSE,"Test 120 Day Accts";#N/A,#N/A,FALSE,"Tickmarks"}</definedName>
    <definedName name="ccc" localSheetId="2" hidden="1">{#N/A,#N/A,FALSE,"Aging Summary";#N/A,#N/A,FALSE,"Ratio Analysis";#N/A,#N/A,FALSE,"Test 120 Day Accts";#N/A,#N/A,FALSE,"Tickmarks"}</definedName>
    <definedName name="ccc" hidden="1">{#N/A,#N/A,FALSE,"Aging Summary";#N/A,#N/A,FALSE,"Ratio Analysis";#N/A,#N/A,FALSE,"Test 120 Day Accts";#N/A,#N/A,FALSE,"Tickmarks"}</definedName>
    <definedName name="chiho" localSheetId="6" hidden="1">{"'下期集計（10.27迄・速報値）'!$Q$16"}</definedName>
    <definedName name="chiho" localSheetId="2" hidden="1">{"'下期集計（10.27迄・速報値）'!$Q$16"}</definedName>
    <definedName name="chiho" hidden="1">{"'下期集計（10.27迄・速報値）'!$Q$16"}</definedName>
    <definedName name="chiho２" localSheetId="6" hidden="1">{"'下期集計（10.27迄・速報値）'!$Q$16"}</definedName>
    <definedName name="chiho２" localSheetId="2" hidden="1">{"'下期集計（10.27迄・速報値）'!$Q$16"}</definedName>
    <definedName name="chiho２" hidden="1">{"'下期集計（10.27迄・速報値）'!$Q$16"}</definedName>
    <definedName name="chiho３" localSheetId="6" hidden="1">{"'下期集計（10.27迄・速報値）'!$Q$16"}</definedName>
    <definedName name="chiho３" localSheetId="2" hidden="1">{"'下期集計（10.27迄・速報値）'!$Q$16"}</definedName>
    <definedName name="chiho３" hidden="1">{"'下期集計（10.27迄・速報値）'!$Q$16"}</definedName>
    <definedName name="ｃｈｉｎｏ２" localSheetId="6" hidden="1">{"'下期集計（10.27迄・速報値）'!$Q$16"}</definedName>
    <definedName name="ｃｈｉｎｏ２" localSheetId="2" hidden="1">{"'下期集計（10.27迄・速報値）'!$Q$16"}</definedName>
    <definedName name="ｃｈｉｎｏ２" hidden="1">{"'下期集計（10.27迄・速報値）'!$Q$16"}</definedName>
    <definedName name="conm" localSheetId="6" hidden="1">{"AnnualRentRoll",#N/A,FALSE,"RentRoll"}</definedName>
    <definedName name="conm" localSheetId="2" hidden="1">{"AnnualRentRoll",#N/A,FALSE,"RentRoll"}</definedName>
    <definedName name="conm" hidden="1">{"AnnualRentRoll",#N/A,FALSE,"RentRoll"}</definedName>
    <definedName name="copy" localSheetId="6" hidden="1">{#N/A,#N/A,FALSE,"OperatingAssumptions"}</definedName>
    <definedName name="copy" localSheetId="2" hidden="1">{#N/A,#N/A,FALSE,"OperatingAssumptions"}</definedName>
    <definedName name="copy" hidden="1">{#N/A,#N/A,FALSE,"OperatingAssumptions"}</definedName>
    <definedName name="Costs" localSheetId="6" hidden="1">{"mgmt forecast",#N/A,FALSE,"Mgmt Forecast";"dcf table",#N/A,FALSE,"Mgmt Forecast";"sensitivity",#N/A,FALSE,"Mgmt Forecast";"table inputs",#N/A,FALSE,"Mgmt Forecast";"calculations",#N/A,FALSE,"Mgmt Forecast"}</definedName>
    <definedName name="Costs" localSheetId="2" hidden="1">{"mgmt forecast",#N/A,FALSE,"Mgmt Forecast";"dcf table",#N/A,FALSE,"Mgmt Forecast";"sensitivity",#N/A,FALSE,"Mgmt Forecast";"table inputs",#N/A,FALSE,"Mgmt Forecast";"calculations",#N/A,FALSE,"Mgmt Forecast"}</definedName>
    <definedName name="Costs" hidden="1">{"mgmt forecast",#N/A,FALSE,"Mgmt Forecast";"dcf table",#N/A,FALSE,"Mgmt Forecast";"sensitivity",#N/A,FALSE,"Mgmt Forecast";"table inputs",#N/A,FALSE,"Mgmt Forecast";"calculations",#N/A,FALSE,"Mgmt Forecast"}</definedName>
    <definedName name="cover" localSheetId="4" hidden="1">#REF!</definedName>
    <definedName name="cover" hidden="1">#REF!</definedName>
    <definedName name="d3omd" localSheetId="4" hidden="1">#REF!</definedName>
    <definedName name="d3omd" hidden="1">#REF!</definedName>
    <definedName name="daaf" localSheetId="6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daaf" localSheetId="2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daaf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Daten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aten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aten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dd" localSheetId="6" hidden="1">{"'買掛金'!$J$6"}</definedName>
    <definedName name="ddd" localSheetId="2" hidden="1">{"'買掛金'!$J$6"}</definedName>
    <definedName name="ddd" hidden="1">{"'買掛金'!$J$6"}</definedName>
    <definedName name="ddf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df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df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drko" localSheetId="6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ddrko" localSheetId="2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ddrko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ddrko1" localSheetId="6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ddrko1" localSheetId="2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ddrko1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ddrooo" localSheetId="6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ddrooo" localSheetId="2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ddrooo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DEF" localSheetId="6" hidden="1">{"'下期集計（10.27迄・速報値）'!$Q$16"}</definedName>
    <definedName name="DEF" localSheetId="2" hidden="1">{"'下期集計（10.27迄・速報値）'!$Q$16"}</definedName>
    <definedName name="DEF" hidden="1">{"'下期集計（10.27迄・速報値）'!$Q$16"}</definedName>
    <definedName name="ＤＦ" localSheetId="6" hidden="1">{"'下期集計（10.27迄・速報値）'!$Q$16"}</definedName>
    <definedName name="ＤＦ" localSheetId="2" hidden="1">{"'下期集計（10.27迄・速報値）'!$Q$16"}</definedName>
    <definedName name="ＤＦ" hidden="1">{"'下期集計（10.27迄・速報値）'!$Q$16"}</definedName>
    <definedName name="dfa" localSheetId="6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dfa" localSheetId="2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dfa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ＤＦＤＳＦ" localSheetId="6" hidden="1">{"'下期集計（10.27迄・速報値）'!$Q$16"}</definedName>
    <definedName name="ＤＦＤＳＦ" localSheetId="2" hidden="1">{"'下期集計（10.27迄・速報値）'!$Q$16"}</definedName>
    <definedName name="ＤＦＤＳＦ" hidden="1">{"'下期集計（10.27迄・速報値）'!$Q$16"}</definedName>
    <definedName name="dfjkls" localSheetId="6" hidden="1">{"AnnualRentRoll",#N/A,FALSE,"RentRoll"}</definedName>
    <definedName name="dfjkls" localSheetId="2" hidden="1">{"AnnualRentRoll",#N/A,FALSE,"RentRoll"}</definedName>
    <definedName name="dfjkls" hidden="1">{"AnnualRentRoll",#N/A,FALSE,"RentRoll"}</definedName>
    <definedName name="dfjr" localSheetId="6" hidden="1">{#N/A,#N/A,TRUE,"Summary";"AnnualRentRoll",#N/A,TRUE,"RentRoll";#N/A,#N/A,TRUE,"ExitStratigy";#N/A,#N/A,TRUE,"OperatingAssumptions"}</definedName>
    <definedName name="dfjr" localSheetId="2" hidden="1">{#N/A,#N/A,TRUE,"Summary";"AnnualRentRoll",#N/A,TRUE,"RentRoll";#N/A,#N/A,TRUE,"ExitStratigy";#N/A,#N/A,TRUE,"OperatingAssumptions"}</definedName>
    <definedName name="dfjr" hidden="1">{#N/A,#N/A,TRUE,"Summary";"AnnualRentRoll",#N/A,TRUE,"RentRoll";#N/A,#N/A,TRUE,"ExitStratigy";#N/A,#N/A,TRUE,"OperatingAssumptions"}</definedName>
    <definedName name="ＤＦＳＤＦ" localSheetId="6" hidden="1">{"'下期集計（10.27迄・速報値）'!$Q$16"}</definedName>
    <definedName name="ＤＦＳＤＦ" localSheetId="2" hidden="1">{"'下期集計（10.27迄・速報値）'!$Q$16"}</definedName>
    <definedName name="ＤＦＳＤＦ" hidden="1">{"'下期集計（10.27迄・速報値）'!$Q$16"}</definedName>
    <definedName name="ＤＦＳＦＤＳ" localSheetId="6" hidden="1">{"'下期集計（10.27迄・速報値）'!$Q$16"}</definedName>
    <definedName name="ＤＦＳＦＤＳ" localSheetId="2" hidden="1">{"'下期集計（10.27迄・速報値）'!$Q$16"}</definedName>
    <definedName name="ＤＦＳＦＤＳ" hidden="1">{"'下期集計（10.27迄・速報値）'!$Q$16"}</definedName>
    <definedName name="dfsru" localSheetId="6" hidden="1">{"MonthlyRentRoll",#N/A,FALSE,"RentRoll"}</definedName>
    <definedName name="dfsru" localSheetId="2" hidden="1">{"MonthlyRentRoll",#N/A,FALSE,"RentRoll"}</definedName>
    <definedName name="dfsru" hidden="1">{"MonthlyRentRoll",#N/A,FALSE,"RentRoll"}</definedName>
    <definedName name="djdlf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jdlf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jdlf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jdlkf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jdlkf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jdlkf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kroo" localSheetId="6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dkroo" localSheetId="2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dkroo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draft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raft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raft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rrii" localSheetId="6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drrii" localSheetId="2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drrii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ＤＳＦＤＳ" localSheetId="6" hidden="1">{"'下期集計（10.27迄・速報値）'!$Q$16"}</definedName>
    <definedName name="ＤＳＦＤＳ" localSheetId="2" hidden="1">{"'下期集計（10.27迄・速報値）'!$Q$16"}</definedName>
    <definedName name="ＤＳＦＤＳ" hidden="1">{"'下期集計（10.27迄・速報値）'!$Q$16"}</definedName>
    <definedName name="ＤＳＦＤＳＦ" localSheetId="6" hidden="1">{"'下期集計（10.27迄・速報値）'!$Q$16"}</definedName>
    <definedName name="ＤＳＦＤＳＦ" localSheetId="2" hidden="1">{"'下期集計（10.27迄・速報値）'!$Q$16"}</definedName>
    <definedName name="ＤＳＦＤＳＦ" hidden="1">{"'下期集計（10.27迄・速報値）'!$Q$16"}</definedName>
    <definedName name="duran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uran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uran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uran17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uran17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uran17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uran2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uran2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uran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uran3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uran3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uran3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uran4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uran4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uran4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E" localSheetId="6" hidden="1">{#N/A,#N/A,FALSE,"Aging Summary";#N/A,#N/A,FALSE,"Ratio Analysis";#N/A,#N/A,FALSE,"Test 120 Day Accts";#N/A,#N/A,FALSE,"Tickmarks"}</definedName>
    <definedName name="E" localSheetId="2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e4e" localSheetId="6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e4e" localSheetId="2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e4e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ede" localSheetId="6" hidden="1">{#N/A,#N/A,FALSE,"Aging Summary";#N/A,#N/A,FALSE,"Ratio Analysis";#N/A,#N/A,FALSE,"Test 120 Day Accts";#N/A,#N/A,FALSE,"Tickmarks"}</definedName>
    <definedName name="ede" localSheetId="2" hidden="1">{#N/A,#N/A,FALSE,"Aging Summary";#N/A,#N/A,FALSE,"Ratio Analysis";#N/A,#N/A,FALSE,"Test 120 Day Accts";#N/A,#N/A,FALSE,"Tickmarks"}</definedName>
    <definedName name="ede" hidden="1">{#N/A,#N/A,FALSE,"Aging Summary";#N/A,#N/A,FALSE,"Ratio Analysis";#N/A,#N/A,FALSE,"Test 120 Day Accts";#N/A,#N/A,FALSE,"Tickmarks"}</definedName>
    <definedName name="edp" localSheetId="6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localSheetId="2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e" localSheetId="6" hidden="1">{"'details (2)'!$E$11","'details (2)'!$A$1:$C$466"}</definedName>
    <definedName name="eee" localSheetId="2" hidden="1">{"'details (2)'!$E$11","'details (2)'!$A$1:$C$466"}</definedName>
    <definedName name="eee" hidden="1">{"'details (2)'!$E$11","'details (2)'!$A$1:$C$466"}</definedName>
    <definedName name="eehh" localSheetId="4" hidden="1">#REF!</definedName>
    <definedName name="eehh" hidden="1">#REF!</definedName>
    <definedName name="eeppoo" localSheetId="4" hidden="1">#REF!</definedName>
    <definedName name="eeppoo" hidden="1">#REF!</definedName>
    <definedName name="eerrd" localSheetId="4" hidden="1">#REF!</definedName>
    <definedName name="eerrd" hidden="1">#REF!</definedName>
    <definedName name="eerrddd" localSheetId="4" hidden="1">#REF!</definedName>
    <definedName name="eerrddd" hidden="1">#REF!</definedName>
    <definedName name="eevvqq" localSheetId="4" hidden="1">#REF!</definedName>
    <definedName name="eevvqq" hidden="1">#REF!</definedName>
    <definedName name="eevvv" localSheetId="4" hidden="1">#REF!</definedName>
    <definedName name="eevvv" hidden="1">#REF!</definedName>
    <definedName name="eexx" localSheetId="4" hidden="1">#REF!</definedName>
    <definedName name="eexx" hidden="1">#REF!</definedName>
    <definedName name="eexxccvv" localSheetId="4" hidden="1">#REF!</definedName>
    <definedName name="eexxccvv" hidden="1">#REF!</definedName>
    <definedName name="EFE" localSheetId="6" hidden="1">{"'下期集計（10.27迄・速報値）'!$Q$16"}</definedName>
    <definedName name="EFE" localSheetId="2" hidden="1">{"'下期集計（10.27迄・速報値）'!$Q$16"}</definedName>
    <definedName name="EFE" hidden="1">{"'下期集計（10.27迄・速報値）'!$Q$16"}</definedName>
    <definedName name="efea" localSheetId="6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efea" localSheetId="2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efea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efl" localSheetId="4" hidden="1">#REF!</definedName>
    <definedName name="efl" hidden="1">#REF!</definedName>
    <definedName name="efmm" localSheetId="4" hidden="1">#REF!</definedName>
    <definedName name="efmm" hidden="1">#REF!</definedName>
    <definedName name="ek" localSheetId="4" hidden="1">#REF!</definedName>
    <definedName name="ek" hidden="1">#REF!</definedName>
    <definedName name="emily" localSheetId="6" hidden="1">{#N/A,#N/A,FALSE,"Calc";#N/A,#N/A,FALSE,"Sensitivity";#N/A,#N/A,FALSE,"LT Earn.Dil.";#N/A,#N/A,FALSE,"Dil. AVP"}</definedName>
    <definedName name="emily" localSheetId="2" hidden="1">{#N/A,#N/A,FALSE,"Calc";#N/A,#N/A,FALSE,"Sensitivity";#N/A,#N/A,FALSE,"LT Earn.Dil.";#N/A,#N/A,FALSE,"Dil. AVP"}</definedName>
    <definedName name="emily" hidden="1">{#N/A,#N/A,FALSE,"Calc";#N/A,#N/A,FALSE,"Sensitivity";#N/A,#N/A,FALSE,"LT Earn.Dil.";#N/A,#N/A,FALSE,"Dil. AVP"}</definedName>
    <definedName name="enthg" localSheetId="4" hidden="1">#REF!</definedName>
    <definedName name="enthg" hidden="1">#REF!</definedName>
    <definedName name="eo" localSheetId="6" hidden="1">{"'下期集計（10.27迄・速報値）'!$Q$16"}</definedName>
    <definedName name="eo" localSheetId="2" hidden="1">{"'下期集計（10.27迄・速報値）'!$Q$16"}</definedName>
    <definedName name="eo" hidden="1">{"'下期集計（10.27迄・速報値）'!$Q$16"}</definedName>
    <definedName name="er" localSheetId="6" hidden="1">{#N/A,#N/A,FALSE,"OperatingAssumptions"}</definedName>
    <definedName name="er" localSheetId="2" hidden="1">{#N/A,#N/A,FALSE,"OperatingAssumptions"}</definedName>
    <definedName name="er" hidden="1">{#N/A,#N/A,FALSE,"OperatingAssumptions"}</definedName>
    <definedName name="erifu" localSheetId="6" hidden="1">{"AnnualRentRoll",#N/A,FALSE,"RentRoll"}</definedName>
    <definedName name="erifu" localSheetId="2" hidden="1">{"AnnualRentRoll",#N/A,FALSE,"RentRoll"}</definedName>
    <definedName name="erifu" hidden="1">{"AnnualRentRoll",#N/A,FALSE,"RentRoll"}</definedName>
    <definedName name="eriuf" localSheetId="6" hidden="1">{#N/A,#N/A,FALSE,"Summary"}</definedName>
    <definedName name="eriuf" localSheetId="2" hidden="1">{#N/A,#N/A,FALSE,"Summary"}</definedName>
    <definedName name="eriuf" hidden="1">{#N/A,#N/A,FALSE,"Summary"}</definedName>
    <definedName name="erjkfu" localSheetId="6" hidden="1">{#N/A,#N/A,FALSE,"LoanAssumptions"}</definedName>
    <definedName name="erjkfu" localSheetId="2" hidden="1">{#N/A,#N/A,FALSE,"LoanAssumptions"}</definedName>
    <definedName name="erjkfu" hidden="1">{#N/A,#N/A,FALSE,"LoanAssumptions"}</definedName>
    <definedName name="erkju" localSheetId="6" hidden="1">{#N/A,#N/A,FALSE,"LoanAssumptions"}</definedName>
    <definedName name="erkju" localSheetId="2" hidden="1">{#N/A,#N/A,FALSE,"LoanAssumptions"}</definedName>
    <definedName name="erkju" hidden="1">{#N/A,#N/A,FALSE,"LoanAssumptions"}</definedName>
    <definedName name="erlkjf" localSheetId="6" hidden="1">{"AnnualRentRoll",#N/A,FALSE,"RentRoll"}</definedName>
    <definedName name="erlkjf" localSheetId="2" hidden="1">{"AnnualRentRoll",#N/A,FALSE,"RentRoll"}</definedName>
    <definedName name="erlkjf" hidden="1">{"AnnualRentRoll",#N/A,FALSE,"RentRoll"}</definedName>
    <definedName name="erlkjuf" localSheetId="6" hidden="1">{"MonthlyRentRoll",#N/A,FALSE,"RentRoll"}</definedName>
    <definedName name="erlkjuf" localSheetId="2" hidden="1">{"MonthlyRentRoll",#N/A,FALSE,"RentRoll"}</definedName>
    <definedName name="erlkjuf" hidden="1">{"MonthlyRentRoll",#N/A,FALSE,"RentRoll"}</definedName>
    <definedName name="errrr" localSheetId="6" hidden="1">{"AnnualRentRoll",#N/A,FALSE,"RentRoll"}</definedName>
    <definedName name="errrr" localSheetId="2" hidden="1">{"AnnualRentRoll",#N/A,FALSE,"RentRoll"}</definedName>
    <definedName name="errrr" hidden="1">{"AnnualRentRoll",#N/A,FALSE,"RentRoll"}</definedName>
    <definedName name="erukffffffffff" localSheetId="6" hidden="1">{"AnnualRentRoll",#N/A,FALSE,"RentRoll"}</definedName>
    <definedName name="erukffffffffff" localSheetId="2" hidden="1">{"AnnualRentRoll",#N/A,FALSE,"RentRoll"}</definedName>
    <definedName name="erukffffffffff" hidden="1">{"AnnualRentRoll",#N/A,FALSE,"RentRoll"}</definedName>
    <definedName name="eruvvvv" localSheetId="6" hidden="1">{"AnnualRentRoll",#N/A,FALSE,"RentRoll"}</definedName>
    <definedName name="eruvvvv" localSheetId="2" hidden="1">{"AnnualRentRoll",#N/A,FALSE,"RentRoll"}</definedName>
    <definedName name="eruvvvv" hidden="1">{"AnnualRentRoll",#N/A,FALSE,"RentRoll"}</definedName>
    <definedName name="ess" localSheetId="4" hidden="1">#REF!</definedName>
    <definedName name="ess" hidden="1">#REF!</definedName>
    <definedName name="EV推移" localSheetId="6" hidden="1">{"away stand alones",#N/A,FALSE,"Target"}</definedName>
    <definedName name="EV推移" localSheetId="2" hidden="1">{"away stand alones",#N/A,FALSE,"Target"}</definedName>
    <definedName name="EV推移" hidden="1">{"away stand alones",#N/A,FALSE,"Target"}</definedName>
    <definedName name="eyaa" localSheetId="4" hidden="1">#REF!</definedName>
    <definedName name="eyaa" hidden="1">#REF!</definedName>
    <definedName name="eyzz" localSheetId="4" hidden="1">#REF!</definedName>
    <definedName name="eyzz" hidden="1">#REF!</definedName>
    <definedName name="ｆ" localSheetId="6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ｆ" localSheetId="2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ｆ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faee" localSheetId="6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faee" localSheetId="2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faee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fall" localSheetId="4" hidden="1">#REF!</definedName>
    <definedName name="fall" hidden="1">#REF!</definedName>
    <definedName name="fd" localSheetId="6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fd" localSheetId="2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fd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ＦＤＦ" localSheetId="6" hidden="1">{"'下期集計（10.27迄・速報値）'!$Q$16"}</definedName>
    <definedName name="ＦＤＦ" localSheetId="2" hidden="1">{"'下期集計（10.27迄・速報値）'!$Q$16"}</definedName>
    <definedName name="ＦＤＦ" hidden="1">{"'下期集計（10.27迄・速報値）'!$Q$16"}</definedName>
    <definedName name="ＦＤＧＦＤ" localSheetId="6" hidden="1">{"'下期集計（10.27迄・速報値）'!$Q$16"}</definedName>
    <definedName name="ＦＤＧＦＤ" localSheetId="2" hidden="1">{"'下期集計（10.27迄・速報値）'!$Q$16"}</definedName>
    <definedName name="ＦＤＧＦＤ" hidden="1">{"'下期集計（10.27迄・速報値）'!$Q$16"}</definedName>
    <definedName name="FEE" localSheetId="6" hidden="1">{"'下期集計（10.27迄・速報値）'!$Q$16"}</definedName>
    <definedName name="FEE" localSheetId="2" hidden="1">{"'下期集計（10.27迄・速報値）'!$Q$16"}</definedName>
    <definedName name="FEE" hidden="1">{"'下期集計（10.27迄・速報値）'!$Q$16"}</definedName>
    <definedName name="feee" localSheetId="6" hidden="1">{"'買掛金'!$J$6"}</definedName>
    <definedName name="feee" localSheetId="2" hidden="1">{"'買掛金'!$J$6"}</definedName>
    <definedName name="feee" hidden="1">{"'買掛金'!$J$6"}</definedName>
    <definedName name="ＦＥＱＦＥＱＦＥＷＦ２" localSheetId="6" hidden="1">{"'下期集計（10.27迄・速報値）'!$Q$16"}</definedName>
    <definedName name="ＦＥＱＦＥＱＦＥＷＦ２" localSheetId="2" hidden="1">{"'下期集計（10.27迄・速報値）'!$Q$16"}</definedName>
    <definedName name="ＦＥＱＦＥＱＦＥＷＦ２" hidden="1">{"'下期集計（10.27迄・速報値）'!$Q$16"}</definedName>
    <definedName name="ferudr" localSheetId="6" hidden="1">{#N/A,#N/A,FALSE,"OperatingAssumptions"}</definedName>
    <definedName name="ferudr" localSheetId="2" hidden="1">{#N/A,#N/A,FALSE,"OperatingAssumptions"}</definedName>
    <definedName name="ferudr" hidden="1">{#N/A,#N/A,FALSE,"OperatingAssumptions"}</definedName>
    <definedName name="ferul" localSheetId="6" hidden="1">{#N/A,#N/A,FALSE,"LoanAssumptions"}</definedName>
    <definedName name="ferul" localSheetId="2" hidden="1">{#N/A,#N/A,FALSE,"LoanAssumptions"}</definedName>
    <definedName name="ferul" hidden="1">{#N/A,#N/A,FALSE,"LoanAssumptions"}</definedName>
    <definedName name="FEWFEWFEWF" localSheetId="6" hidden="1">{"'下期集計（10.27迄・速報値）'!$Q$16"}</definedName>
    <definedName name="FEWFEWFEWF" localSheetId="2" hidden="1">{"'下期集計（10.27迄・速報値）'!$Q$16"}</definedName>
    <definedName name="FEWFEWFEWF" hidden="1">{"'下期集計（10.27迄・速報値）'!$Q$16"}</definedName>
    <definedName name="ffaall" localSheetId="4" hidden="1">#REF!</definedName>
    <definedName name="ffaall" hidden="1">#REF!</definedName>
    <definedName name="ffbb" localSheetId="4" hidden="1">#REF!</definedName>
    <definedName name="ffbb" hidden="1">#REF!</definedName>
    <definedName name="ffee" localSheetId="6" hidden="1">{"'買掛金'!$J$6"}</definedName>
    <definedName name="ffee" localSheetId="2" hidden="1">{"'買掛金'!$J$6"}</definedName>
    <definedName name="ffee" hidden="1">{"'買掛金'!$J$6"}</definedName>
    <definedName name="ffeea" localSheetId="4" hidden="1">#REF!</definedName>
    <definedName name="ffeea" hidden="1">#REF!</definedName>
    <definedName name="fff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fff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fff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ffff" localSheetId="4" hidden="1">#REF!</definedName>
    <definedName name="ffff" hidden="1">#REF!</definedName>
    <definedName name="fffiii" localSheetId="4" hidden="1">#REF!</definedName>
    <definedName name="fffiii" hidden="1">#REF!</definedName>
    <definedName name="fffiiilll" localSheetId="4" hidden="1">#REF!</definedName>
    <definedName name="fffiiilll" hidden="1">#REF!</definedName>
    <definedName name="ffiihh" localSheetId="4" hidden="1">#REF!</definedName>
    <definedName name="ffiihh" hidden="1">#REF!</definedName>
    <definedName name="ffiikk" localSheetId="4" hidden="1">#REF!</definedName>
    <definedName name="ffiikk" hidden="1">#REF!</definedName>
    <definedName name="ffiill" localSheetId="4" hidden="1">#REF!</definedName>
    <definedName name="ffiill" hidden="1">#REF!</definedName>
    <definedName name="ffllhh" localSheetId="4" hidden="1">#REF!</definedName>
    <definedName name="ffllhh" hidden="1">#REF!</definedName>
    <definedName name="ffllmm" localSheetId="4" hidden="1">#REF!</definedName>
    <definedName name="ffllmm" hidden="1">#REF!</definedName>
    <definedName name="ffqqaa" localSheetId="4" hidden="1">#REF!</definedName>
    <definedName name="ffqqaa" hidden="1">#REF!</definedName>
    <definedName name="ffssll" localSheetId="4" hidden="1">#REF!</definedName>
    <definedName name="ffssll" hidden="1">#REF!</definedName>
    <definedName name="ｆｇｂｆｄｇ" localSheetId="6" hidden="1">{"'下期集計（10.27迄・速報値）'!$Q$16"}</definedName>
    <definedName name="ｆｇｂｆｄｇ" localSheetId="2" hidden="1">{"'下期集計（10.27迄・速報値）'!$Q$16"}</definedName>
    <definedName name="ｆｇｂｆｄｇ" hidden="1">{"'下期集計（10.27迄・速報値）'!$Q$16"}</definedName>
    <definedName name="ｆｇｂｆｇｆｄ" localSheetId="6" hidden="1">{"'下期集計（10.27迄・速報値）'!$Q$16"}</definedName>
    <definedName name="ｆｇｂｆｇｆｄ" localSheetId="2" hidden="1">{"'下期集計（10.27迄・速報値）'!$Q$16"}</definedName>
    <definedName name="ｆｇｂｆｇｆｄ" hidden="1">{"'下期集計（10.27迄・速報値）'!$Q$16"}</definedName>
    <definedName name="ｆｇｆｄｇｆｄｇ" localSheetId="6" hidden="1">{"'下期集計（10.27迄・速報値）'!$Q$16"}</definedName>
    <definedName name="ｆｇｆｄｇｆｄｇ" localSheetId="2" hidden="1">{"'下期集計（10.27迄・速報値）'!$Q$16"}</definedName>
    <definedName name="ｆｇｆｄｇｆｄｇ" hidden="1">{"'下期集計（10.27迄・速報値）'!$Q$16"}</definedName>
    <definedName name="ｆｇｆｇｄ" localSheetId="6" hidden="1">{"'下期集計（10.27迄・速報値）'!$Q$16"}</definedName>
    <definedName name="ｆｇｆｇｄ" localSheetId="2" hidden="1">{"'下期集計（10.27迄・速報値）'!$Q$16"}</definedName>
    <definedName name="ｆｇｆｇｄ" hidden="1">{"'下期集計（10.27迄・速報値）'!$Q$16"}</definedName>
    <definedName name="fififi" localSheetId="4" hidden="1">#REF!</definedName>
    <definedName name="fififi" hidden="1">#REF!</definedName>
    <definedName name="fiiii" localSheetId="4" hidden="1">#REF!</definedName>
    <definedName name="fiiii" hidden="1">#REF!</definedName>
    <definedName name="fiiiq" localSheetId="4" hidden="1">#REF!</definedName>
    <definedName name="fiiiq" hidden="1">#REF!</definedName>
    <definedName name="fiill" localSheetId="4" hidden="1">#REF!</definedName>
    <definedName name="fiill" hidden="1">#REF!</definedName>
    <definedName name="fiiqq" localSheetId="4" hidden="1">#REF!</definedName>
    <definedName name="fiiqq" hidden="1">#REF!</definedName>
    <definedName name="fiiww" localSheetId="4" hidden="1">#REF!</definedName>
    <definedName name="fiiww" hidden="1">#REF!</definedName>
    <definedName name="fikkjjll" localSheetId="4" hidden="1">#REF!</definedName>
    <definedName name="fikkjjll" hidden="1">#REF!</definedName>
    <definedName name="fillf" localSheetId="4" hidden="1">#REF!</definedName>
    <definedName name="fillf" hidden="1">#REF!</definedName>
    <definedName name="fillfill" localSheetId="4" hidden="1">#REF!</definedName>
    <definedName name="fillfill" hidden="1">#REF!</definedName>
    <definedName name="Filll" localSheetId="4" hidden="1">#REF!</definedName>
    <definedName name="Filll" hidden="1">#REF!</definedName>
    <definedName name="ｆｌｌ" localSheetId="4" hidden="1">#REF!</definedName>
    <definedName name="ｆｌｌ" hidden="1">#REF!</definedName>
    <definedName name="fqbb" localSheetId="4" hidden="1">#REF!</definedName>
    <definedName name="fqbb" hidden="1">#REF!</definedName>
    <definedName name="fqcc" localSheetId="4" hidden="1">#REF!</definedName>
    <definedName name="fqcc" hidden="1">#REF!</definedName>
    <definedName name="fqee" localSheetId="4" hidden="1">#REF!</definedName>
    <definedName name="fqee" hidden="1">#REF!</definedName>
    <definedName name="fqjj" localSheetId="4" hidden="1">#REF!</definedName>
    <definedName name="fqjj" hidden="1">#REF!</definedName>
    <definedName name="fqll" localSheetId="4" hidden="1">#REF!</definedName>
    <definedName name="fqll" hidden="1">#REF!</definedName>
    <definedName name="fqoo" localSheetId="4" hidden="1">#REF!</definedName>
    <definedName name="fqoo" hidden="1">#REF!</definedName>
    <definedName name="fqrr" localSheetId="4" hidden="1">#REF!</definedName>
    <definedName name="fqrr" hidden="1">#REF!</definedName>
    <definedName name="fquu" localSheetId="4" hidden="1">#REF!</definedName>
    <definedName name="fquu" hidden="1">#REF!</definedName>
    <definedName name="fqvv" localSheetId="4" hidden="1">#REF!</definedName>
    <definedName name="fqvv" hidden="1">#REF!</definedName>
    <definedName name="fqxx" localSheetId="4" hidden="1">#REF!</definedName>
    <definedName name="fqxx" hidden="1">#REF!</definedName>
    <definedName name="fqzz" localSheetId="4" hidden="1">#REF!</definedName>
    <definedName name="fqzz" hidden="1">#REF!</definedName>
    <definedName name="ＦＲＧ" localSheetId="6" hidden="1">{"'下期集計（10.27迄・速報値）'!$Q$16"}</definedName>
    <definedName name="ＦＲＧ" localSheetId="2" hidden="1">{"'下期集計（10.27迄・速報値）'!$Q$16"}</definedName>
    <definedName name="ＦＲＧ" hidden="1">{"'下期集計（10.27迄・速報値）'!$Q$16"}</definedName>
    <definedName name="ｆｒｇｒｇ" localSheetId="6" hidden="1">{"'下期集計（10.27迄・速報値）'!$Q$16"}</definedName>
    <definedName name="ｆｒｇｒｇ" localSheetId="2" hidden="1">{"'下期集計（10.27迄・速報値）'!$Q$16"}</definedName>
    <definedName name="ｆｒｇｒｇ" hidden="1">{"'下期集計（10.27迄・速報値）'!$Q$16"}</definedName>
    <definedName name="fs" localSheetId="6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fs" localSheetId="2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fs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ｆｓｆｓ" localSheetId="6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ｆｓｆｓ" localSheetId="2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ｆｓｆｓ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fuck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fuck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fuck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fürstenwaldecap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fürstenwaldecap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fürstenwaldecap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fwee" localSheetId="4" hidden="1">#REF!</definedName>
    <definedName name="fwee" hidden="1">#REF!</definedName>
    <definedName name="fwrr" localSheetId="4" hidden="1">#REF!</definedName>
    <definedName name="fwrr" hidden="1">#REF!</definedName>
    <definedName name="fwyy" localSheetId="4" hidden="1">#REF!</definedName>
    <definedName name="fwyy" hidden="1">#REF!</definedName>
    <definedName name="ga" localSheetId="4" hidden="1">#REF!</definedName>
    <definedName name="ga" hidden="1">#REF!</definedName>
    <definedName name="gasg" localSheetId="6" hidden="1">{#N/A,#N/A,FALSE,"Aging Summary";#N/A,#N/A,FALSE,"Ratio Analysis";#N/A,#N/A,FALSE,"Test 120 Day Accts";#N/A,#N/A,FALSE,"Tickmarks"}</definedName>
    <definedName name="gasg" localSheetId="2" hidden="1">{#N/A,#N/A,FALSE,"Aging Summary";#N/A,#N/A,FALSE,"Ratio Analysis";#N/A,#N/A,FALSE,"Test 120 Day Accts";#N/A,#N/A,FALSE,"Tickmarks"}</definedName>
    <definedName name="gasg" hidden="1">{#N/A,#N/A,FALSE,"Aging Summary";#N/A,#N/A,FALSE,"Ratio Analysis";#N/A,#N/A,FALSE,"Test 120 Day Accts";#N/A,#N/A,FALSE,"Tickmarks"}</definedName>
    <definedName name="gdsr" localSheetId="6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gdsr" localSheetId="2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gdsr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gessr" localSheetId="6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gessr" localSheetId="2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gessr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geves" localSheetId="6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geves" localSheetId="2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geves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gg" localSheetId="4" hidden="1">#REF!</definedName>
    <definedName name="gg" hidden="1">#REF!</definedName>
    <definedName name="gggs" localSheetId="6" hidden="1">{#N/A,#N/A,FALSE,"LoanAssumptions"}</definedName>
    <definedName name="gggs" localSheetId="2" hidden="1">{#N/A,#N/A,FALSE,"LoanAssumptions"}</definedName>
    <definedName name="gggs" hidden="1">{#N/A,#N/A,FALSE,"LoanAssumptions"}</definedName>
    <definedName name="ｇｈｄｓｒ" localSheetId="6" hidden="1">{"'下期集計（10.27迄・速報値）'!$Q$16"}</definedName>
    <definedName name="ｇｈｄｓｒ" localSheetId="2" hidden="1">{"'下期集計（10.27迄・速報値）'!$Q$16"}</definedName>
    <definedName name="ｇｈｄｓｒ" hidden="1">{"'下期集計（10.27迄・速報値）'!$Q$16"}</definedName>
    <definedName name="ghghdh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ghghdh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ghghdh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ｇｈｇｈｔｈ" localSheetId="6" hidden="1">{"'下期集計（10.27迄・速報値）'!$Q$16"}</definedName>
    <definedName name="ｇｈｇｈｔｈ" localSheetId="2" hidden="1">{"'下期集計（10.27迄・速報値）'!$Q$16"}</definedName>
    <definedName name="ｇｈｇｈｔｈ" hidden="1">{"'下期集計（10.27迄・速報値）'!$Q$16"}</definedName>
    <definedName name="ｇｈｇｊｈｙｈ" localSheetId="6" hidden="1">{"'下期集計（10.27迄・速報値）'!$Q$16"}</definedName>
    <definedName name="ｇｈｇｊｈｙｈ" localSheetId="2" hidden="1">{"'下期集計（10.27迄・速報値）'!$Q$16"}</definedName>
    <definedName name="ｇｈｇｊｈｙｈ" hidden="1">{"'下期集計（10.27迄・速報値）'!$Q$16"}</definedName>
    <definedName name="gjga" localSheetId="4" hidden="1">#REF!</definedName>
    <definedName name="gjga" hidden="1">#REF!</definedName>
    <definedName name="gnjyk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gnjyk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gnjyk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groupcapex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groupcapex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groupcapex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groupheadcount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groupheadcount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groupheadcount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Gs" localSheetId="6" hidden="1">{#N/A,#N/A,FALSE,"Aging Summary";#N/A,#N/A,FALSE,"Ratio Analysis";#N/A,#N/A,FALSE,"Test 120 Day Accts";#N/A,#N/A,FALSE,"Tickmarks"}</definedName>
    <definedName name="Gs" localSheetId="2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sedb" localSheetId="6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gsedb" localSheetId="2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gsedb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ｇさｇ" localSheetId="4" hidden="1">#REF!</definedName>
    <definedName name="ｇさｇ" hidden="1">#REF!</definedName>
    <definedName name="H080502a001" localSheetId="4" hidden="1">#REF!</definedName>
    <definedName name="H080502a001" hidden="1">#REF!</definedName>
    <definedName name="haite" localSheetId="6" hidden="1">{"中１",#N/A,FALSE,"店別配点";"中２",#N/A,FALSE,"店別配点";"中３",#N/A,FALSE,"店別配点";"中４",#N/A,FALSE,"店別配点";"中５",#N/A,FALSE,"店別配点";"中６",#N/A,FALSE,"店別配点";"中７",#N/A,FALSE,"店別配点";"中８",#N/A,FALSE,"店別配点";"中９",#N/A,FALSE,"店別配点";"東１",#N/A,FALSE,"店別配点";"東２",#N/A,FALSE,"店別配点";"東３",#N/A,FALSE,"店別配点";"東４",#N/A,FALSE,"店別配点";"東５",#N/A,FALSE,"店別配点";"東６",#N/A,FALSE,"店別配点";"西１",#N/A,FALSE,"店別配点";"西２",#N/A,FALSE,"店別配点";"合計",#N/A,FALSE,"店別配点"}</definedName>
    <definedName name="haite" localSheetId="2" hidden="1">{"中１",#N/A,FALSE,"店別配点";"中２",#N/A,FALSE,"店別配点";"中３",#N/A,FALSE,"店別配点";"中４",#N/A,FALSE,"店別配点";"中５",#N/A,FALSE,"店別配点";"中６",#N/A,FALSE,"店別配点";"中７",#N/A,FALSE,"店別配点";"中８",#N/A,FALSE,"店別配点";"中９",#N/A,FALSE,"店別配点";"東１",#N/A,FALSE,"店別配点";"東２",#N/A,FALSE,"店別配点";"東３",#N/A,FALSE,"店別配点";"東４",#N/A,FALSE,"店別配点";"東５",#N/A,FALSE,"店別配点";"東６",#N/A,FALSE,"店別配点";"西１",#N/A,FALSE,"店別配点";"西２",#N/A,FALSE,"店別配点";"合計",#N/A,FALSE,"店別配点"}</definedName>
    <definedName name="haite" hidden="1">{"中１",#N/A,FALSE,"店別配点";"中２",#N/A,FALSE,"店別配点";"中３",#N/A,FALSE,"店別配点";"中４",#N/A,FALSE,"店別配点";"中５",#N/A,FALSE,"店別配点";"中６",#N/A,FALSE,"店別配点";"中７",#N/A,FALSE,"店別配点";"中８",#N/A,FALSE,"店別配点";"中９",#N/A,FALSE,"店別配点";"東１",#N/A,FALSE,"店別配点";"東２",#N/A,FALSE,"店別配点";"東３",#N/A,FALSE,"店別配点";"東４",#N/A,FALSE,"店別配点";"東５",#N/A,FALSE,"店別配点";"東６",#N/A,FALSE,"店別配点";"西１",#N/A,FALSE,"店別配点";"西２",#N/A,FALSE,"店別配点";"合計",#N/A,FALSE,"店別配点"}</definedName>
    <definedName name="hallo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hallo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hallo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hate" localSheetId="6" hidden="1">{#N/A,#N/A,FALSE,"LoanAssumptions"}</definedName>
    <definedName name="hate" localSheetId="2" hidden="1">{#N/A,#N/A,FALSE,"LoanAssumptions"}</definedName>
    <definedName name="hate" hidden="1">{#N/A,#N/A,FALSE,"LoanAssumptions"}</definedName>
    <definedName name="ｈｂｇｈｆｇ" localSheetId="6" hidden="1">{"'下期集計（10.27迄・速報値）'!$Q$16"}</definedName>
    <definedName name="ｈｂｇｈｆｇ" localSheetId="2" hidden="1">{"'下期集計（10.27迄・速報値）'!$Q$16"}</definedName>
    <definedName name="ｈｂｇｈｆｇ" hidden="1">{"'下期集計（10.27迄・速報値）'!$Q$16"}</definedName>
    <definedName name="hennzai" localSheetId="4" hidden="1">#REF!</definedName>
    <definedName name="hennzai" hidden="1">#REF!</definedName>
    <definedName name="hey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hey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hey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ｈｇｆｈｄｆｄっｆｇ" localSheetId="6" hidden="1">{"'下期集計（10.27迄・速報値）'!$Q$16"}</definedName>
    <definedName name="ｈｇｆｈｄｆｄっｆｇ" localSheetId="2" hidden="1">{"'下期集計（10.27迄・速報値）'!$Q$16"}</definedName>
    <definedName name="ｈｇｆｈｄｆｄっｆｇ" hidden="1">{"'下期集計（10.27迄・速報値）'!$Q$16"}</definedName>
    <definedName name="ＨＧＨＪＭ" localSheetId="6" hidden="1">{"'下期集計（10.27迄・速報値）'!$Q$16"}</definedName>
    <definedName name="ＨＧＨＪＭ" localSheetId="2" hidden="1">{"'下期集計（10.27迄・速報値）'!$Q$16"}</definedName>
    <definedName name="ＨＧＨＪＭ" hidden="1">{"'下期集計（10.27迄・速報値）'!$Q$16"}</definedName>
    <definedName name="hgy" localSheetId="6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hgy" localSheetId="2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hgy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hhhsdf" localSheetId="6" hidden="1">{"up stand alones",#N/A,FALSE,"Acquiror"}</definedName>
    <definedName name="hhhsdf" localSheetId="2" hidden="1">{"up stand alones",#N/A,FALSE,"Acquiror"}</definedName>
    <definedName name="hhhsdf" hidden="1">{"up stand alones",#N/A,FALSE,"Acquiror"}</definedName>
    <definedName name="hjut" localSheetId="6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hjut" localSheetId="2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hjut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ＨＰ" localSheetId="6" hidden="1">{"'下期集計（10.27迄・速報値）'!$Q$16"}</definedName>
    <definedName name="ＨＰ" localSheetId="2" hidden="1">{"'下期集計（10.27迄・速報値）'!$Q$16"}</definedName>
    <definedName name="ＨＰ" hidden="1">{"'下期集計（10.27迄・速報値）'!$Q$16"}</definedName>
    <definedName name="hr" localSheetId="6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hr" localSheetId="2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hr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hrh" localSheetId="6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hrh" localSheetId="2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hrh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ＨＴＭＬ" localSheetId="6" hidden="1">{"'下期集計（10.27迄・速報値）'!$Q$16"}</definedName>
    <definedName name="ＨＴＭＬ" localSheetId="2" hidden="1">{"'下期集計（10.27迄・速報値）'!$Q$16"}</definedName>
    <definedName name="ＨＴＭＬ" hidden="1">{"'下期集計（10.27迄・速報値）'!$Q$16"}</definedName>
    <definedName name="HTML_CodePage" hidden="1">932</definedName>
    <definedName name="HTML_Control" localSheetId="6" hidden="1">{"'details (2)'!$E$11","'details (2)'!$A$1:$C$466"}</definedName>
    <definedName name="HTML_Control" localSheetId="2" hidden="1">{"'details (2)'!$E$11","'details (2)'!$A$1:$C$466"}</definedName>
    <definedName name="HTML_Control" hidden="1">{"'details (2)'!$E$11","'details (2)'!$A$1:$C$466"}</definedName>
    <definedName name="HTML_Description" hidden="1">""</definedName>
    <definedName name="HTML_Email" hidden="1">""</definedName>
    <definedName name="HTML_Header" hidden="1">""</definedName>
    <definedName name="HTML_LastUpdate" hidden="1">"1999/08/26"</definedName>
    <definedName name="HTML_LineAfter" hidden="1">FALSE</definedName>
    <definedName name="HTML_LineBefore" hidden="1">FALSE</definedName>
    <definedName name="HTML_Name" hidden="1">"ｱﾒﾘｶﾝ･ｴｷｽﾌﾟﾚｽ・ｲﾝﾀｰﾅｼｮﾅﾙ,inc."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Documents\LEHMAN"</definedName>
    <definedName name="HTML_PathTemplate" hidden="1">"C:\My Documents\LB_PL.htm"</definedName>
    <definedName name="HTML_Title" hidden="1">"LEHMAN EMPLOYEE/PL/DIVISION LIST"</definedName>
    <definedName name="HTML1_1" hidden="1">"[kokusaiＤＣ1110.xls]企画部!$A$1:$H$61"</definedName>
    <definedName name="HTML1_10" hidden="1">""</definedName>
    <definedName name="HTML1_11" hidden="1">1</definedName>
    <definedName name="HTML1_12" hidden="1">"G:\企画Ｇ\規程集\平成１１年１０月\08syokumu\honbu\kokusai_kikaku.htm"</definedName>
    <definedName name="HTML1_2" hidden="1">1</definedName>
    <definedName name="HTML1_3" hidden="1">"企画部"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"99/09/22"</definedName>
    <definedName name="HTML1_9" hidden="1">""</definedName>
    <definedName name="HTML2_1" hidden="1">"[kokusaiＤＣ1110.xls]海外拠点統括部!$A$1:$J$46"</definedName>
    <definedName name="HTML2_10" hidden="1">""</definedName>
    <definedName name="HTML2_11" hidden="1">1</definedName>
    <definedName name="HTML2_12" hidden="1">"G:\企画Ｇ\規程集\平成１１年１０月\08syokumu\honbu\kaigai.htm"</definedName>
    <definedName name="HTML2_2" hidden="1">1</definedName>
    <definedName name="HTML2_3" hidden="1">"海外拠点統括部"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"99/09/22"</definedName>
    <definedName name="HTML2_9" hidden="1">""</definedName>
    <definedName name="HTML3_1" hidden="1">"[kokusaiＤＣ1110.xls]金融商品営業部!$A$1:$H$27"</definedName>
    <definedName name="HTML3_10" hidden="1">""</definedName>
    <definedName name="HTML3_11" hidden="1">1</definedName>
    <definedName name="HTML3_12" hidden="1">"G:\企画Ｇ\規程集\平成１１年１０月\08syokumu\honbu\kinnshou.htm"</definedName>
    <definedName name="HTML3_2" hidden="1">1</definedName>
    <definedName name="HTML3_3" hidden="1">"金融商品営業部"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"99/09/22"</definedName>
    <definedName name="HTML3_9" hidden="1">""</definedName>
    <definedName name="HTML4_1" hidden="1">"[kokusaiＤＣ1110.xls]審査第二部!$A$1:$H$31"</definedName>
    <definedName name="HTML4_10" hidden="1">""</definedName>
    <definedName name="HTML4_11" hidden="1">1</definedName>
    <definedName name="HTML4_12" hidden="1">"G:\企画Ｇ\規程集\平成１１年１０月\08syokumu\honbu\shinsa2.htm"</definedName>
    <definedName name="HTML4_2" hidden="1">1</definedName>
    <definedName name="HTML4_3" hidden="1">"審査第二部"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"99/09/22"</definedName>
    <definedName name="HTML4_9" hidden="1">""</definedName>
    <definedName name="HTML5_1" hidden="1">"[kokusaiＤＣ1110.xls]審査第三部!$A$1:$H$24"</definedName>
    <definedName name="HTML5_10" hidden="1">""</definedName>
    <definedName name="HTML5_11" hidden="1">1</definedName>
    <definedName name="HTML5_12" hidden="1">"G:\企画Ｇ\規程集\平成１１年１０月\08syokumu\honbu\shinsa3.htm"</definedName>
    <definedName name="HTML5_2" hidden="1">1</definedName>
    <definedName name="HTML5_3" hidden="1">"審査第三部"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"99/09/22"</definedName>
    <definedName name="HTML5_9" hidden="1">""</definedName>
    <definedName name="HTML6_1" hidden="1">"[kokusaiＤＣ1110.xls]海外拠点統括部!$A$1:$I$46"</definedName>
    <definedName name="HTML6_10" hidden="1">""</definedName>
    <definedName name="HTML6_11" hidden="1">1</definedName>
    <definedName name="HTML6_12" hidden="1">"G:\企画Ｇ\規程集\平成１１年１０月\08syokumu\honbu\kaigai.htm"</definedName>
    <definedName name="HTML6_2" hidden="1">1</definedName>
    <definedName name="HTML6_3" hidden="1">"海外拠点統括部"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"99/09/24"</definedName>
    <definedName name="HTML6_9" hidden="1">""</definedName>
    <definedName name="HTMLCount" hidden="1">6</definedName>
    <definedName name="htt" localSheetId="6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htt" localSheetId="2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htt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hyousi" localSheetId="4" hidden="1">#REF!</definedName>
    <definedName name="hyousi" hidden="1">#REF!</definedName>
    <definedName name="IGYUIH" localSheetId="6" hidden="1">{"'下期集計（10.27迄・速報値）'!$Q$16"}</definedName>
    <definedName name="IGYUIH" localSheetId="2" hidden="1">{"'下期集計（10.27迄・速報値）'!$Q$16"}</definedName>
    <definedName name="IGYUIH" hidden="1">{"'下期集計（10.27迄・速報値）'!$Q$16"}</definedName>
    <definedName name="io" localSheetId="6" hidden="1">{"'details (2)'!$E$11","'details (2)'!$A$1:$C$466"}</definedName>
    <definedName name="io" localSheetId="2" hidden="1">{"'details (2)'!$E$11","'details (2)'!$A$1:$C$466"}</definedName>
    <definedName name="io" hidden="1">{"'details (2)'!$E$11","'details (2)'!$A$1:$C$466"}</definedName>
    <definedName name="IOHIO" localSheetId="6" hidden="1">{"'下期集計（10.27迄・速報値）'!$Q$16"}</definedName>
    <definedName name="IOHIO" localSheetId="2" hidden="1">{"'下期集計（10.27迄・速報値）'!$Q$16"}</definedName>
    <definedName name="IOHIO" hidden="1">{"'下期集計（10.27迄・速報値）'!$Q$16"}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"019802400"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"04/26/2012 10:58:03"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uo" localSheetId="6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iuo" localSheetId="2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iuo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j" localSheetId="6" hidden="1">{#N/A,#N/A,FALSE,"Summary"}</definedName>
    <definedName name="j" localSheetId="2" hidden="1">{#N/A,#N/A,FALSE,"Summary"}</definedName>
    <definedName name="j" hidden="1">{#N/A,#N/A,FALSE,"Summary"}</definedName>
    <definedName name="ｊｋｈｊ」" localSheetId="6" hidden="1">{#N/A,#N/A,FALSE,"Aging Summary";#N/A,#N/A,FALSE,"Ratio Analysis";#N/A,#N/A,FALSE,"Test 120 Day Accts";#N/A,#N/A,FALSE,"Tickmarks"}</definedName>
    <definedName name="ｊｋｈｊ」" localSheetId="2" hidden="1">{#N/A,#N/A,FALSE,"Aging Summary";#N/A,#N/A,FALSE,"Ratio Analysis";#N/A,#N/A,FALSE,"Test 120 Day Accts";#N/A,#N/A,FALSE,"Tickmarks"}</definedName>
    <definedName name="ｊｋｈｊ」" hidden="1">{#N/A,#N/A,FALSE,"Aging Summary";#N/A,#N/A,FALSE,"Ratio Analysis";#N/A,#N/A,FALSE,"Test 120 Day Accts";#N/A,#N/A,FALSE,"Tickmarks"}</definedName>
    <definedName name="juj" localSheetId="6" hidden="1">{#N/A,#N/A,FALSE,"Aging Summary";#N/A,#N/A,FALSE,"Ratio Analysis";#N/A,#N/A,FALSE,"Test 120 Day Accts";#N/A,#N/A,FALSE,"Tickmarks"}</definedName>
    <definedName name="juj" localSheetId="2" hidden="1">{#N/A,#N/A,FALSE,"Aging Summary";#N/A,#N/A,FALSE,"Ratio Analysis";#N/A,#N/A,FALSE,"Test 120 Day Accts";#N/A,#N/A,FALSE,"Tickmarks"}</definedName>
    <definedName name="juj" hidden="1">{#N/A,#N/A,FALSE,"Aging Summary";#N/A,#N/A,FALSE,"Ratio Analysis";#N/A,#N/A,FALSE,"Test 120 Day Accts";#N/A,#N/A,FALSE,"Tickmarks"}</definedName>
    <definedName name="k" localSheetId="6" hidden="1">[18]貸倒引当金計算書!#REF!</definedName>
    <definedName name="k" localSheetId="4" hidden="1">[18]貸倒引当金計算書!#REF!</definedName>
    <definedName name="k" hidden="1">[18]貸倒引当金計算書!#REF!</definedName>
    <definedName name="ka" localSheetId="6" hidden="1">{"'details (2)'!$E$11","'details (2)'!$A$1:$C$466"}</definedName>
    <definedName name="ka" localSheetId="2" hidden="1">{"'details (2)'!$E$11","'details (2)'!$A$1:$C$466"}</definedName>
    <definedName name="ka" hidden="1">{"'details (2)'!$E$11","'details (2)'!$A$1:$C$466"}</definedName>
    <definedName name="kaka" localSheetId="6" hidden="1">{#N/A,#N/A,FALSE,"Aging Summary";#N/A,#N/A,FALSE,"Ratio Analysis";#N/A,#N/A,FALSE,"Test 120 Day Accts";#N/A,#N/A,FALSE,"Tickmarks"}</definedName>
    <definedName name="kaka" localSheetId="2" hidden="1">{#N/A,#N/A,FALSE,"Aging Summary";#N/A,#N/A,FALSE,"Ratio Analysis";#N/A,#N/A,FALSE,"Test 120 Day Accts";#N/A,#N/A,FALSE,"Tickmarks"}</definedName>
    <definedName name="kaka" hidden="1">{#N/A,#N/A,FALSE,"Aging Summary";#N/A,#N/A,FALSE,"Ratio Analysis";#N/A,#N/A,FALSE,"Test 120 Day Accts";#N/A,#N/A,FALSE,"Tickmarks"}</definedName>
    <definedName name="kik" localSheetId="6" hidden="1">{#N/A,#N/A,FALSE,"Aging Summary";#N/A,#N/A,FALSE,"Ratio Analysis";#N/A,#N/A,FALSE,"Test 120 Day Accts";#N/A,#N/A,FALSE,"Tickmarks"}</definedName>
    <definedName name="kik" localSheetId="2" hidden="1">{#N/A,#N/A,FALSE,"Aging Summary";#N/A,#N/A,FALSE,"Ratio Analysis";#N/A,#N/A,FALSE,"Test 120 Day Accts";#N/A,#N/A,FALSE,"Tickmarks"}</definedName>
    <definedName name="kik" hidden="1">{#N/A,#N/A,FALSE,"Aging Summary";#N/A,#N/A,FALSE,"Ratio Analysis";#N/A,#N/A,FALSE,"Test 120 Day Accts";#N/A,#N/A,FALSE,"Tickmarks"}</definedName>
    <definedName name="kjh" localSheetId="6" hidden="1">{"'details (2)'!$E$11","'details (2)'!$A$1:$C$466"}</definedName>
    <definedName name="kjh" localSheetId="2" hidden="1">{"'details (2)'!$E$11","'details (2)'!$A$1:$C$466"}</definedName>
    <definedName name="kjh" hidden="1">{"'details (2)'!$E$11","'details (2)'!$A$1:$C$466"}</definedName>
    <definedName name="ｋｊｌｋｌ" localSheetId="6" hidden="1">{"'下期集計（10.27迄・速報値）'!$Q$16"}</definedName>
    <definedName name="ｋｊｌｋｌ" localSheetId="2" hidden="1">{"'下期集計（10.27迄・速報値）'!$Q$16"}</definedName>
    <definedName name="ｋｊｌｋｌ" hidden="1">{"'下期集計（10.27迄・速報値）'!$Q$16"}</definedName>
    <definedName name="ｋｋ" localSheetId="6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ｋｋ" localSheetId="2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ｋｋ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ｋｋｌｌｌ" localSheetId="4" hidden="1">#REF!</definedName>
    <definedName name="ｋｋｌｌｌ" hidden="1">#REF!</definedName>
    <definedName name="kkwwtt" localSheetId="4" hidden="1">#REF!</definedName>
    <definedName name="kkwwtt" hidden="1">#REF!</definedName>
    <definedName name="KLKKK" localSheetId="6" hidden="1">{"'下期集計（10.27迄・速報値）'!$Q$16"}</definedName>
    <definedName name="KLKKK" localSheetId="2" hidden="1">{"'下期集計（10.27迄・速報値）'!$Q$16"}</definedName>
    <definedName name="KLKKK" hidden="1">{"'下期集計（10.27迄・速報値）'!$Q$16"}</definedName>
    <definedName name="ＫＬＫＫＬ" localSheetId="6" hidden="1">{"'下期集計（10.27迄・速報値）'!$Q$16"}</definedName>
    <definedName name="ＫＬＫＫＬ" localSheetId="2" hidden="1">{"'下期集計（10.27迄・速報値）'!$Q$16"}</definedName>
    <definedName name="ＫＬＫＫＬ" hidden="1">{"'下期集計（10.27迄・速報値）'!$Q$16"}</definedName>
    <definedName name="ｌ" localSheetId="6" hidden="1">{#N/A,#N/A,FALSE,"Aging Summary";#N/A,#N/A,FALSE,"Ratio Analysis";#N/A,#N/A,FALSE,"Test 120 Day Accts";#N/A,#N/A,FALSE,"Tickmarks"}</definedName>
    <definedName name="ｌ" localSheetId="2" hidden="1">{#N/A,#N/A,FALSE,"Aging Summary";#N/A,#N/A,FALSE,"Ratio Analysis";#N/A,#N/A,FALSE,"Test 120 Day Accts";#N/A,#N/A,FALSE,"Tickmarks"}</definedName>
    <definedName name="ｌ" hidden="1">{#N/A,#N/A,FALSE,"Aging Summary";#N/A,#N/A,FALSE,"Ratio Analysis";#N/A,#N/A,FALSE,"Test 120 Day Accts";#N/A,#N/A,FALSE,"Tickmarks"}</definedName>
    <definedName name="ladf" localSheetId="4" hidden="1">#REF!</definedName>
    <definedName name="ladf" hidden="1">#REF!</definedName>
    <definedName name="lhg" localSheetId="6" hidden="1">{#N/A,#N/A,FALSE,"OperatingAssumptions"}</definedName>
    <definedName name="lhg" localSheetId="2" hidden="1">{#N/A,#N/A,FALSE,"OperatingAssumptions"}</definedName>
    <definedName name="lhg" hidden="1">{#N/A,#N/A,FALSE,"OperatingAssumptions"}</definedName>
    <definedName name="liff" localSheetId="4" hidden="1">#REF!</definedName>
    <definedName name="liff" hidden="1">#REF!</definedName>
    <definedName name="lk" localSheetId="6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lk" localSheetId="2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lk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lkrj" localSheetId="6" hidden="1">{"AnnualRentRoll",#N/A,FALSE,"RentRoll"}</definedName>
    <definedName name="lkrj" localSheetId="2" hidden="1">{"AnnualRentRoll",#N/A,FALSE,"RentRoll"}</definedName>
    <definedName name="lkrj" hidden="1">{"AnnualRentRoll",#N/A,FALSE,"RentRoll"}</definedName>
    <definedName name="ｌｌ" localSheetId="6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ｌｌ" localSheetId="2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ｌｌ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ｌｌｌ" localSheetId="6" hidden="1">{#N/A,#N/A,FALSE,"Aging Summary";#N/A,#N/A,FALSE,"Ratio Analysis";#N/A,#N/A,FALSE,"Test 120 Day Accts";#N/A,#N/A,FALSE,"Tickmarks"}</definedName>
    <definedName name="ｌｌｌ" localSheetId="2" hidden="1">{#N/A,#N/A,FALSE,"Aging Summary";#N/A,#N/A,FALSE,"Ratio Analysis";#N/A,#N/A,FALSE,"Test 120 Day Accts";#N/A,#N/A,FALSE,"Tickmarks"}</definedName>
    <definedName name="ｌｌｌ" hidden="1">{#N/A,#N/A,FALSE,"Aging Summary";#N/A,#N/A,FALSE,"Ratio Analysis";#N/A,#N/A,FALSE,"Test 120 Day Accts";#N/A,#N/A,FALSE,"Tickmarks"}</definedName>
    <definedName name="ｌｌｌｌｌｌｌｌｌｌ" localSheetId="4" hidden="1">#REF!</definedName>
    <definedName name="ｌｌｌｌｌｌｌｌｌｌ" hidden="1">#REF!</definedName>
    <definedName name="lo" localSheetId="6" hidden="1">{#N/A,#N/A,FALSE,"LoanAssumptions"}</definedName>
    <definedName name="lo" localSheetId="2" hidden="1">{#N/A,#N/A,FALSE,"LoanAssumptions"}</definedName>
    <definedName name="lo" hidden="1">{#N/A,#N/A,FALSE,"LoanAssumptions"}</definedName>
    <definedName name="ＭＡＣ" localSheetId="6" hidden="1">{"'下期集計（10.27迄・速報値）'!$Q$16"}</definedName>
    <definedName name="ＭＡＣ" localSheetId="2" hidden="1">{"'下期集計（10.27迄・速報値）'!$Q$16"}</definedName>
    <definedName name="ＭＡＣ" hidden="1">{"'下期集計（10.27迄・速報値）'!$Q$16"}</definedName>
    <definedName name="masami" localSheetId="6" hidden="1">{"'details (2)'!$E$11","'details (2)'!$A$1:$C$466"}</definedName>
    <definedName name="masami" localSheetId="2" hidden="1">{"'details (2)'!$E$11","'details (2)'!$A$1:$C$466"}</definedName>
    <definedName name="masami" hidden="1">{"'details (2)'!$E$11","'details (2)'!$A$1:$C$466"}</definedName>
    <definedName name="ｍｃ" localSheetId="6" hidden="1">{"'下期集計（10.27迄・速報値）'!$Q$16"}</definedName>
    <definedName name="ｍｃ" localSheetId="2" hidden="1">{"'下期集計（10.27迄・速報値）'!$Q$16"}</definedName>
    <definedName name="ｍｃ" hidden="1">{"'下期集計（10.27迄・速報値）'!$Q$16"}</definedName>
    <definedName name="ｍｄ" localSheetId="6" hidden="1">{"'下期集計（10.27迄・速報値）'!$Q$16"}</definedName>
    <definedName name="ｍｄ" localSheetId="2" hidden="1">{"'下期集計（10.27迄・速報値）'!$Q$16"}</definedName>
    <definedName name="ｍｄ" hidden="1">{"'下期集計（10.27迄・速報値）'!$Q$16"}</definedName>
    <definedName name="mh" localSheetId="6" hidden="1">{#N/A,#N/A,FALSE,"5-1";#N/A,#N/A,FALSE,"5-2";#N/A,#N/A,FALSE,"5-6";#N/A,#N/A,FALSE,"5-9";#N/A,#N/A,FALSE,"5-15";#N/A,#N/A,FALSE,"5-32";#N/A,#N/A,FALSE,"5-34"}</definedName>
    <definedName name="mh" localSheetId="2" hidden="1">{#N/A,#N/A,FALSE,"5-1";#N/A,#N/A,FALSE,"5-2";#N/A,#N/A,FALSE,"5-6";#N/A,#N/A,FALSE,"5-9";#N/A,#N/A,FALSE,"5-15";#N/A,#N/A,FALSE,"5-32";#N/A,#N/A,FALSE,"5-34"}</definedName>
    <definedName name="mh" hidden="1">{#N/A,#N/A,FALSE,"5-1";#N/A,#N/A,FALSE,"5-2";#N/A,#N/A,FALSE,"5-6";#N/A,#N/A,FALSE,"5-9";#N/A,#N/A,FALSE,"5-15";#N/A,#N/A,FALSE,"5-32";#N/A,#N/A,FALSE,"5-34"}</definedName>
    <definedName name="mhy" localSheetId="6" hidden="1">{"AnnualRentRoll",#N/A,FALSE,"RentRoll"}</definedName>
    <definedName name="mhy" localSheetId="2" hidden="1">{"AnnualRentRoll",#N/A,FALSE,"RentRoll"}</definedName>
    <definedName name="mhy" hidden="1">{"AnnualRentRoll",#N/A,FALSE,"RentRoll"}</definedName>
    <definedName name="mki" localSheetId="6" hidden="1">{#N/A,#N/A,FALSE,"OperatingAssumptions"}</definedName>
    <definedName name="mki" localSheetId="2" hidden="1">{#N/A,#N/A,FALSE,"OperatingAssumptions"}</definedName>
    <definedName name="mki" hidden="1">{#N/A,#N/A,FALSE,"OperatingAssumptions"}</definedName>
    <definedName name="mkm" localSheetId="6" hidden="1">{#N/A,#N/A,FALSE,"Aging Summary";#N/A,#N/A,FALSE,"Ratio Analysis";#N/A,#N/A,FALSE,"Test 120 Day Accts";#N/A,#N/A,FALSE,"Tickmarks"}</definedName>
    <definedName name="mkm" localSheetId="2" hidden="1">{#N/A,#N/A,FALSE,"Aging Summary";#N/A,#N/A,FALSE,"Ratio Analysis";#N/A,#N/A,FALSE,"Test 120 Day Accts";#N/A,#N/A,FALSE,"Tickmarks"}</definedName>
    <definedName name="mkm" hidden="1">{#N/A,#N/A,FALSE,"Aging Summary";#N/A,#N/A,FALSE,"Ratio Analysis";#N/A,#N/A,FALSE,"Test 120 Day Accts";#N/A,#N/A,FALSE,"Tickmarks"}</definedName>
    <definedName name="mm" localSheetId="6" hidden="1">{#N/A,#N/A,FALSE,"Aging Summary";#N/A,#N/A,FALSE,"Ratio Analysis";#N/A,#N/A,FALSE,"Test 120 Day Accts";#N/A,#N/A,FALSE,"Tickmarks"}</definedName>
    <definedName name="mm" localSheetId="2" hidden="1">{#N/A,#N/A,FALSE,"Aging Summary";#N/A,#N/A,FALSE,"Ratio Analysis";#N/A,#N/A,FALSE,"Test 120 Day Accts";#N/A,#N/A,FALSE,"Tickmarks"}</definedName>
    <definedName name="mm" hidden="1">{#N/A,#N/A,FALSE,"Aging Summary";#N/A,#N/A,FALSE,"Ratio Analysis";#N/A,#N/A,FALSE,"Test 120 Day Accts";#N/A,#N/A,FALSE,"Tickmarks"}</definedName>
    <definedName name="Model" localSheetId="6" hidden="1">{"Issues1",#N/A,FALSE,"Issues"}</definedName>
    <definedName name="Model" localSheetId="2" hidden="1">{"Issues1",#N/A,FALSE,"Issues"}</definedName>
    <definedName name="Model" hidden="1">{"Issues1",#N/A,FALSE,"Issues"}</definedName>
    <definedName name="mof" localSheetId="4" hidden="1">#REF!</definedName>
    <definedName name="mof" hidden="1">#REF!</definedName>
    <definedName name="m記" localSheetId="6" hidden="1">{"'買掛金'!$J$6"}</definedName>
    <definedName name="m記" localSheetId="2" hidden="1">{"'買掛金'!$J$6"}</definedName>
    <definedName name="m記" hidden="1">{"'買掛金'!$J$6"}</definedName>
    <definedName name="n" localSheetId="6" hidden="1">{"'下期集計（10.27迄・速報値）'!$Q$16"}</definedName>
    <definedName name="n" localSheetId="2" hidden="1">{"'下期集計（10.27迄・速報値）'!$Q$16"}</definedName>
    <definedName name="n" hidden="1">{"'下期集計（10.27迄・速報値）'!$Q$16"}</definedName>
    <definedName name="NAME" localSheetId="4" hidden="1">'[19]11.その他有報作成資料'!#REF!</definedName>
    <definedName name="NAME" hidden="1">'[19]11.その他有報作成資料'!#REF!</definedName>
    <definedName name="nbv" localSheetId="6" hidden="1">{"'details (2)'!$E$11","'details (2)'!$A$1:$C$466"}</definedName>
    <definedName name="nbv" localSheetId="2" hidden="1">{"'details (2)'!$E$11","'details (2)'!$A$1:$C$466"}</definedName>
    <definedName name="nbv" hidden="1">{"'details (2)'!$E$11","'details (2)'!$A$1:$C$466"}</definedName>
    <definedName name="ndhg" localSheetId="4" hidden="1">#REF!</definedName>
    <definedName name="ndhg" hidden="1">#REF!</definedName>
    <definedName name="nfgnj" localSheetId="6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nfgnj" localSheetId="2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nfgnj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nn" localSheetId="6" hidden="1">{#N/A,#N/A,FALSE,"Aging Summary";#N/A,#N/A,FALSE,"Ratio Analysis";#N/A,#N/A,FALSE,"Test 120 Day Accts";#N/A,#N/A,FALSE,"Tickmarks"}</definedName>
    <definedName name="nn" localSheetId="2" hidden="1">{#N/A,#N/A,FALSE,"Aging Summary";#N/A,#N/A,FALSE,"Ratio Analysis";#N/A,#N/A,FALSE,"Test 120 Day Accts";#N/A,#N/A,FALSE,"Tickmarks"}</definedName>
    <definedName name="nn" hidden="1">{#N/A,#N/A,FALSE,"Aging Summary";#N/A,#N/A,FALSE,"Ratio Analysis";#N/A,#N/A,FALSE,"Test 120 Day Accts";#N/A,#N/A,FALSE,"Tickmarks"}</definedName>
    <definedName name="noidea" localSheetId="6" hidden="1">{#N/A,#N/A,FALSE,"Calc";#N/A,#N/A,FALSE,"Sensitivity";#N/A,#N/A,FALSE,"LT Earn.Dil.";#N/A,#N/A,FALSE,"Dil. AVP"}</definedName>
    <definedName name="noidea" localSheetId="2" hidden="1">{#N/A,#N/A,FALSE,"Calc";#N/A,#N/A,FALSE,"Sensitivity";#N/A,#N/A,FALSE,"LT Earn.Dil.";#N/A,#N/A,FALSE,"Dil. AVP"}</definedName>
    <definedName name="noidea" hidden="1">{#N/A,#N/A,FALSE,"Calc";#N/A,#N/A,FALSE,"Sensitivity";#N/A,#N/A,FALSE,"LT Earn.Dil.";#N/A,#N/A,FALSE,"Dil. AVP"}</definedName>
    <definedName name="ouy" localSheetId="6" hidden="1">{#N/A,#N/A,FALSE,"ExitStratigy"}</definedName>
    <definedName name="ouy" localSheetId="2" hidden="1">{#N/A,#N/A,FALSE,"ExitStratigy"}</definedName>
    <definedName name="ouy" hidden="1">{#N/A,#N/A,FALSE,"ExitStratigy"}</definedName>
    <definedName name="Ｐ４_2" localSheetId="6" hidden="1">{"'下期集計（10.27迄・速報値）'!$Q$16"}</definedName>
    <definedName name="Ｐ４_2" localSheetId="2" hidden="1">{"'下期集計（10.27迄・速報値）'!$Q$16"}</definedName>
    <definedName name="Ｐ４_2" hidden="1">{"'下期集計（10.27迄・速報値）'!$Q$16"}</definedName>
    <definedName name="pd3policy" localSheetId="6" hidden="1">{"AnnualRentRoll",#N/A,FALSE,"RentRoll"}</definedName>
    <definedName name="pd3policy" localSheetId="2" hidden="1">{"AnnualRentRoll",#N/A,FALSE,"RentRoll"}</definedName>
    <definedName name="pd3policy" hidden="1">{"AnnualRentRoll",#N/A,FALSE,"RentRoll"}</definedName>
    <definedName name="pdappli" localSheetId="6" hidden="1">{#N/A,#N/A,TRUE,"Summary";"AnnualRentRoll",#N/A,TRUE,"RentRoll";#N/A,#N/A,TRUE,"ExitStratigy";#N/A,#N/A,TRUE,"OperatingAssumptions"}</definedName>
    <definedName name="pdappli" localSheetId="2" hidden="1">{#N/A,#N/A,TRUE,"Summary";"AnnualRentRoll",#N/A,TRUE,"RentRoll";#N/A,#N/A,TRUE,"ExitStratigy";#N/A,#N/A,TRUE,"OperatingAssumptions"}</definedName>
    <definedName name="pdappli" hidden="1">{#N/A,#N/A,TRUE,"Summary";"AnnualRentRoll",#N/A,TRUE,"RentRoll";#N/A,#N/A,TRUE,"ExitStratigy";#N/A,#N/A,TRUE,"OperatingAssumptions"}</definedName>
    <definedName name="pdpdpd" localSheetId="6" hidden="1">{#N/A,#N/A,FALSE,"LoanAssumptions"}</definedName>
    <definedName name="pdpdpd" localSheetId="2" hidden="1">{#N/A,#N/A,FALSE,"LoanAssumptions"}</definedName>
    <definedName name="pdpdpd" hidden="1">{#N/A,#N/A,FALSE,"LoanAssumptions"}</definedName>
    <definedName name="PL増減" localSheetId="6" hidden="1">{#N/A,#N/A,FALSE,"Aging Summary";#N/A,#N/A,FALSE,"Ratio Analysis";#N/A,#N/A,FALSE,"Test 120 Day Accts";#N/A,#N/A,FALSE,"Tickmarks"}</definedName>
    <definedName name="PL増減" localSheetId="2" hidden="1">{#N/A,#N/A,FALSE,"Aging Summary";#N/A,#N/A,FALSE,"Ratio Analysis";#N/A,#N/A,FALSE,"Test 120 Day Accts";#N/A,#N/A,FALSE,"Tickmarks"}</definedName>
    <definedName name="PL増減" hidden="1">{#N/A,#N/A,FALSE,"Aging Summary";#N/A,#N/A,FALSE,"Ratio Analysis";#N/A,#N/A,FALSE,"Test 120 Day Accts";#N/A,#N/A,FALSE,"Tickmarks"}</definedName>
    <definedName name="po" localSheetId="6" hidden="1">{#N/A,#N/A,FALSE,"ExitStratigy"}</definedName>
    <definedName name="po" localSheetId="2" hidden="1">{#N/A,#N/A,FALSE,"ExitStratigy"}</definedName>
    <definedName name="po" hidden="1">{#N/A,#N/A,FALSE,"ExitStratigy"}</definedName>
    <definedName name="ｐｐ" localSheetId="6" hidden="1">{"'details (2)'!$E$11","'details (2)'!$A$1:$C$466"}</definedName>
    <definedName name="ｐｐ" localSheetId="2" hidden="1">{"'details (2)'!$E$11","'details (2)'!$A$1:$C$466"}</definedName>
    <definedName name="ｐｐ" hidden="1">{"'details (2)'!$E$11","'details (2)'!$A$1:$C$466"}</definedName>
    <definedName name="ｐｐｐ" localSheetId="6" hidden="1">{"'下期集計（10.27迄・速報値）'!$Q$16"}</definedName>
    <definedName name="ｐｐｐ" localSheetId="2" hidden="1">{"'下期集計（10.27迄・速報値）'!$Q$16"}</definedName>
    <definedName name="ｐｐｐ" hidden="1">{"'下期集計（10.27迄・速報値）'!$Q$16"}</definedName>
    <definedName name="ＰＰＰＰ" localSheetId="6" hidden="1">{"'下期集計（10.27迄・速報値）'!$Q$16"}</definedName>
    <definedName name="ＰＰＰＰ" localSheetId="2" hidden="1">{"'下期集計（10.27迄・速報値）'!$Q$16"}</definedName>
    <definedName name="ＰＰＰＰ" hidden="1">{"'下期集計（10.27迄・速報値）'!$Q$16"}</definedName>
    <definedName name="pqq" localSheetId="6" hidden="1">{0}</definedName>
    <definedName name="pqq" localSheetId="2" hidden="1">{0}</definedName>
    <definedName name="pqq" hidden="1">{0}</definedName>
    <definedName name="_xlnm.Print_Area" localSheetId="6">'【参考】.資金繰り表（実績・計画）詳細版 '!$B$2:$AE$92</definedName>
    <definedName name="_xlnm.Print_Area" localSheetId="1">'1.ビジネスモデル俯瞰図'!$A$1:$N$11</definedName>
    <definedName name="_xlnm.Print_Area" localSheetId="2">'2.経営課題と基本方針'!$A$2:$U$29</definedName>
    <definedName name="_xlnm.Print_Area" localSheetId="3">'3.アクションプラン'!$A$1:$I$14</definedName>
    <definedName name="_xlnm.Print_Area" localSheetId="4">'4.損益計画'!$B$2:$I$53</definedName>
    <definedName name="_xlnm.Print_Area" localSheetId="5">'5.資金繰り表（実績・計画）簡易版'!$B$2:$R$31</definedName>
    <definedName name="PUB_FileID" hidden="1">"L10003363.xls"</definedName>
    <definedName name="PUB_UserID" hidden="1">"MAYERX"</definedName>
    <definedName name="ｑ" localSheetId="6" hidden="1">{#N/A,#N/A,FALSE,"Aging Summary";#N/A,#N/A,FALSE,"Ratio Analysis";#N/A,#N/A,FALSE,"Test 120 Day Accts";#N/A,#N/A,FALSE,"Tickmarks"}</definedName>
    <definedName name="ｑ" localSheetId="2" hidden="1">{#N/A,#N/A,FALSE,"Aging Summary";#N/A,#N/A,FALSE,"Ratio Analysis";#N/A,#N/A,FALSE,"Test 120 Day Accts";#N/A,#N/A,FALSE,"Tickmarks"}</definedName>
    <definedName name="ｑ" hidden="1">{#N/A,#N/A,FALSE,"Aging Summary";#N/A,#N/A,FALSE,"Ratio Analysis";#N/A,#N/A,FALSE,"Test 120 Day Accts";#N/A,#N/A,FALSE,"Tickmarks"}</definedName>
    <definedName name="qbbq" localSheetId="4" hidden="1">#REF!</definedName>
    <definedName name="qbbq" hidden="1">#REF!</definedName>
    <definedName name="qbq" localSheetId="4" hidden="1">#REF!</definedName>
    <definedName name="qbq" hidden="1">#REF!</definedName>
    <definedName name="qq" localSheetId="6" hidden="1">{"'details (2)'!$E$11","'details (2)'!$A$1:$C$466"}</definedName>
    <definedName name="qq" localSheetId="2" hidden="1">{"'details (2)'!$E$11","'details (2)'!$A$1:$C$466"}</definedName>
    <definedName name="qq" hidden="1">{"'details (2)'!$E$11","'details (2)'!$A$1:$C$466"}</definedName>
    <definedName name="qqq" localSheetId="6" hidden="1">{"'details (2)'!$E$11","'details (2)'!$A$1:$C$466"}</definedName>
    <definedName name="qqq" localSheetId="2" hidden="1">{"'details (2)'!$E$11","'details (2)'!$A$1:$C$466"}</definedName>
    <definedName name="qqq" hidden="1">{"'details (2)'!$E$11","'details (2)'!$A$1:$C$466"}</definedName>
    <definedName name="qqqqq" localSheetId="6" hidden="1">{#N/A,#N/A,FALSE,"LoanAssumptions"}</definedName>
    <definedName name="qqqqq" localSheetId="2" hidden="1">{#N/A,#N/A,FALSE,"LoanAssumptions"}</definedName>
    <definedName name="qqqqq" hidden="1">{#N/A,#N/A,FALSE,"LoanAssumptions"}</definedName>
    <definedName name="ｑｗ" localSheetId="6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ｑｗ" localSheetId="2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ｑｗ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qwertyu" localSheetId="6" hidden="1">{"AnnualRentRoll",#N/A,FALSE,"RentRoll"}</definedName>
    <definedName name="qwertyu" localSheetId="2" hidden="1">{"AnnualRentRoll",#N/A,FALSE,"RentRoll"}</definedName>
    <definedName name="qwertyu" hidden="1">{"AnnualRentRoll",#N/A,FALSE,"RentRoll"}</definedName>
    <definedName name="ＲＡＲＯＡ" localSheetId="6" hidden="1">{"'下期集計（10.27迄・速報値）'!$Q$16"}</definedName>
    <definedName name="ＲＡＲＯＡ" localSheetId="2" hidden="1">{"'下期集計（10.27迄・速報値）'!$Q$16"}</definedName>
    <definedName name="ＲＡＲＯＡ" hidden="1">{"'下期集計（10.27迄・速報値）'!$Q$16"}</definedName>
    <definedName name="raroc" localSheetId="6" hidden="1">{"'下期集計（10.27迄・速報値）'!$Q$16"}</definedName>
    <definedName name="raroc" localSheetId="2" hidden="1">{"'下期集計（10.27迄・速報値）'!$Q$16"}</definedName>
    <definedName name="raroc" hidden="1">{"'下期集計（10.27迄・速報値）'!$Q$16"}</definedName>
    <definedName name="reuf" localSheetId="6" hidden="1">{"AnnualRentRoll",#N/A,FALSE,"RentRoll"}</definedName>
    <definedName name="reuf" localSheetId="2" hidden="1">{"AnnualRentRoll",#N/A,FALSE,"RentRoll"}</definedName>
    <definedName name="reuf" hidden="1">{"AnnualRentRoll",#N/A,FALSE,"RentRoll"}</definedName>
    <definedName name="reufd" localSheetId="6" hidden="1">{"AnnualRentRoll",#N/A,FALSE,"RentRoll"}</definedName>
    <definedName name="reufd" localSheetId="2" hidden="1">{"AnnualRentRoll",#N/A,FALSE,"RentRoll"}</definedName>
    <definedName name="reufd" hidden="1">{"AnnualRentRoll",#N/A,FALSE,"RentRoll"}</definedName>
    <definedName name="rewq" localSheetId="6" hidden="1">{"AnnualRentRoll",#N/A,FALSE,"RentRoll"}</definedName>
    <definedName name="rewq" localSheetId="2" hidden="1">{"AnnualRentRoll",#N/A,FALSE,"RentRoll"}</definedName>
    <definedName name="rewq" hidden="1">{"AnnualRentRoll",#N/A,FALSE,"RentRoll"}</definedName>
    <definedName name="ｒｆｇｖｒｇｒ" localSheetId="6" hidden="1">{"'下期集計（10.27迄・速報値）'!$Q$16"}</definedName>
    <definedName name="ｒｆｇｖｒｇｒ" localSheetId="2" hidden="1">{"'下期集計（10.27迄・速報値）'!$Q$16"}</definedName>
    <definedName name="ｒｆｇｖｒｇｒ" hidden="1">{"'下期集計（10.27迄・速報値）'!$Q$16"}</definedName>
    <definedName name="rfuuuuu" localSheetId="6" hidden="1">{#N/A,#N/A,FALSE,"LoanAssumptions"}</definedName>
    <definedName name="rfuuuuu" localSheetId="2" hidden="1">{#N/A,#N/A,FALSE,"LoanAssumptions"}</definedName>
    <definedName name="rfuuuuu" hidden="1">{#N/A,#N/A,FALSE,"LoanAssumptions"}</definedName>
    <definedName name="ＲＦっＧ" localSheetId="6" hidden="1">{"'下期集計（10.27迄・速報値）'!$Q$16"}</definedName>
    <definedName name="ＲＦっＧ" localSheetId="2" hidden="1">{"'下期集計（10.27迄・速報値）'!$Q$16"}</definedName>
    <definedName name="ＲＦっＧ" hidden="1">{"'下期集計（10.27迄・速報値）'!$Q$16"}</definedName>
    <definedName name="ｒｇｒｇｒ" localSheetId="6" hidden="1">{"'下期集計（10.27迄・速報値）'!$Q$16"}</definedName>
    <definedName name="ｒｇｒｇｒ" localSheetId="2" hidden="1">{"'下期集計（10.27迄・速報値）'!$Q$16"}</definedName>
    <definedName name="ｒｇｒｇｒ" hidden="1">{"'下期集計（10.27迄・速報値）'!$Q$16"}</definedName>
    <definedName name="ｒｇっっっｒｇ" localSheetId="6" hidden="1">{"'下期集計（10.27迄・速報値）'!$Q$16"}</definedName>
    <definedName name="ｒｇっっっｒｇ" localSheetId="2" hidden="1">{"'下期集計（10.27迄・速報値）'!$Q$16"}</definedName>
    <definedName name="ｒｇっっっｒｇ" hidden="1">{"'下期集計（10.27迄・速報値）'!$Q$16"}</definedName>
    <definedName name="rlkjfu" localSheetId="6" hidden="1">{#N/A,#N/A,FALSE,"LoanAssumptions"}</definedName>
    <definedName name="rlkjfu" localSheetId="2" hidden="1">{#N/A,#N/A,FALSE,"LoanAssumptions"}</definedName>
    <definedName name="rlkjfu" hidden="1">{#N/A,#N/A,FALSE,"LoanAssumptions"}</definedName>
    <definedName name="rqe" localSheetId="4" hidden="1">#REF!</definedName>
    <definedName name="rqe" hidden="1">#REF!</definedName>
    <definedName name="Rreparaturen" localSheetId="4" hidden="1">#REF!</definedName>
    <definedName name="Rreparaturen" hidden="1">#REF!</definedName>
    <definedName name="ｒｒｒ" localSheetId="6" hidden="1">{"'下期集計（10.27迄・速報値）'!$Q$16"}</definedName>
    <definedName name="ｒｒｒ" localSheetId="2" hidden="1">{"'下期集計（10.27迄・速報値）'!$Q$16"}</definedName>
    <definedName name="ｒｒｒ" hidden="1">{"'下期集計（10.27迄・速報値）'!$Q$16"}</definedName>
    <definedName name="ｒｒｒｒ" localSheetId="6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ｒｒｒｒ" localSheetId="2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ｒｒｒｒ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rrs" localSheetId="6" hidden="1">{0}</definedName>
    <definedName name="rrs" localSheetId="2" hidden="1">{0}</definedName>
    <definedName name="rrs" hidden="1">{0}</definedName>
    <definedName name="rt" localSheetId="6" hidden="1">{"AnnualRentRoll",#N/A,FALSE,"RentRoll"}</definedName>
    <definedName name="rt" localSheetId="2" hidden="1">{"AnnualRentRoll",#N/A,FALSE,"RentRoll"}</definedName>
    <definedName name="rt" hidden="1">{"AnnualRentRoll",#N/A,FALSE,"RentRoll"}</definedName>
    <definedName name="ruf" localSheetId="6" hidden="1">{#N/A,#N/A,FALSE,"ExitStratigy"}</definedName>
    <definedName name="ruf" localSheetId="2" hidden="1">{#N/A,#N/A,FALSE,"ExitStratigy"}</definedName>
    <definedName name="ruf" hidden="1">{#N/A,#N/A,FALSE,"ExitStratigy"}</definedName>
    <definedName name="rufff" localSheetId="6" hidden="1">{"AnnualRentRoll",#N/A,FALSE,"RentRoll"}</definedName>
    <definedName name="rufff" localSheetId="2" hidden="1">{"AnnualRentRoll",#N/A,FALSE,"RentRoll"}</definedName>
    <definedName name="rufff" hidden="1">{"AnnualRentRoll",#N/A,FALSE,"RentRoll"}</definedName>
    <definedName name="sadd" localSheetId="6" hidden="1">{"MonthlyRentRoll",#N/A,FALSE,"RentRoll"}</definedName>
    <definedName name="sadd" localSheetId="2" hidden="1">{"MonthlyRentRoll",#N/A,FALSE,"RentRoll"}</definedName>
    <definedName name="sadd" hidden="1">{"MonthlyRentRoll",#N/A,FALSE,"RentRoll"}</definedName>
    <definedName name="saddd" localSheetId="6" hidden="1">{"AnnualRentRoll",#N/A,FALSE,"RentRoll"}</definedName>
    <definedName name="saddd" localSheetId="2" hidden="1">{"AnnualRentRoll",#N/A,FALSE,"RentRoll"}</definedName>
    <definedName name="saddd" hidden="1">{"AnnualRentRoll",#N/A,FALSE,"RentRoll"}</definedName>
    <definedName name="saddddd" localSheetId="6" hidden="1">{"AnnualRentRoll",#N/A,FALSE,"RentRoll"}</definedName>
    <definedName name="saddddd" localSheetId="2" hidden="1">{"AnnualRentRoll",#N/A,FALSE,"RentRoll"}</definedName>
    <definedName name="saddddd" hidden="1">{"AnnualRentRoll",#N/A,FALSE,"RentRoll"}</definedName>
    <definedName name="sadddddddd" localSheetId="6" hidden="1">{#N/A,#N/A,FALSE,"ExitStratigy"}</definedName>
    <definedName name="sadddddddd" localSheetId="2" hidden="1">{#N/A,#N/A,FALSE,"ExitStratigy"}</definedName>
    <definedName name="sadddddddd" hidden="1">{#N/A,#N/A,FALSE,"ExitStratigy"}</definedName>
    <definedName name="sadddddddddd" localSheetId="6" hidden="1">{#N/A,#N/A,FALSE,"LoanAssumptions"}</definedName>
    <definedName name="sadddddddddd" localSheetId="2" hidden="1">{#N/A,#N/A,FALSE,"LoanAssumptions"}</definedName>
    <definedName name="sadddddddddd" hidden="1">{#N/A,#N/A,FALSE,"LoanAssumptions"}</definedName>
    <definedName name="saddddddddddddd" localSheetId="6" hidden="1">{#N/A,#N/A,FALSE,"OperatingAssumptions"}</definedName>
    <definedName name="saddddddddddddd" localSheetId="2" hidden="1">{#N/A,#N/A,FALSE,"OperatingAssumptions"}</definedName>
    <definedName name="saddddddddddddd" hidden="1">{#N/A,#N/A,FALSE,"OperatingAssumptions"}</definedName>
    <definedName name="saggas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saggas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saggas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SAPBEXdnldView" hidden="1">"5TNHT6MV4BY54XJ2ZRYK46H54"</definedName>
    <definedName name="SAPBEXrevision" hidden="1">1</definedName>
    <definedName name="SAPBEXsysID" hidden="1">"BW1"</definedName>
    <definedName name="SAPBEXwbID" hidden="1">"8JNTRDKUUFCLGT8MPWR34TW76"</definedName>
    <definedName name="sdf" localSheetId="6" hidden="1">{#N/A,#N/A,FALSE,"Calc";#N/A,#N/A,FALSE,"Sensitivity";#N/A,#N/A,FALSE,"LT Earn.Dil.";#N/A,#N/A,FALSE,"Dil. AVP"}</definedName>
    <definedName name="sdf" localSheetId="2" hidden="1">{#N/A,#N/A,FALSE,"Calc";#N/A,#N/A,FALSE,"Sensitivity";#N/A,#N/A,FALSE,"LT Earn.Dil.";#N/A,#N/A,FALSE,"Dil. AVP"}</definedName>
    <definedName name="sdf" hidden="1">{#N/A,#N/A,FALSE,"Calc";#N/A,#N/A,FALSE,"Sensitivity";#N/A,#N/A,FALSE,"LT Earn.Dil.";#N/A,#N/A,FALSE,"Dil. AVP"}</definedName>
    <definedName name="sdlkjr" localSheetId="6" hidden="1">{#N/A,#N/A,FALSE,"OperatingAssumptions"}</definedName>
    <definedName name="sdlkjr" localSheetId="2" hidden="1">{#N/A,#N/A,FALSE,"OperatingAssumptions"}</definedName>
    <definedName name="sdlkjr" hidden="1">{#N/A,#N/A,FALSE,"OperatingAssumptions"}</definedName>
    <definedName name="sdnr" localSheetId="6" hidden="1">{#N/A,#N/A,FALSE,"ExitStratigy"}</definedName>
    <definedName name="sdnr" localSheetId="2" hidden="1">{#N/A,#N/A,FALSE,"ExitStratigy"}</definedName>
    <definedName name="sdnr" hidden="1">{#N/A,#N/A,FALSE,"ExitStratigy"}</definedName>
    <definedName name="ＳＤＳＦ" localSheetId="6" hidden="1">{"'下期集計（10.27迄・速報値）'!$Q$16"}</definedName>
    <definedName name="ＳＤＳＦ" localSheetId="2" hidden="1">{"'下期集計（10.27迄・速報値）'!$Q$16"}</definedName>
    <definedName name="ＳＤＳＦ" hidden="1">{"'下期集計（10.27迄・速報値）'!$Q$16"}</definedName>
    <definedName name="segvx" localSheetId="6" hidden="1">{"'買掛金'!$J$6"}</definedName>
    <definedName name="segvx" localSheetId="2" hidden="1">{"'買掛金'!$J$6"}</definedName>
    <definedName name="segvx" hidden="1">{"'買掛金'!$J$6"}</definedName>
    <definedName name="Sens" localSheetId="6" hidden="1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Sens" localSheetId="2" hidden="1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Sens" hidden="1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Sensitivities" localSheetId="6" hidden="1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Sensitivities" localSheetId="2" hidden="1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Sensitivities" hidden="1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ser" localSheetId="6" hidden="1">{"AnnualRentRoll",#N/A,FALSE,"RentRoll"}</definedName>
    <definedName name="ser" localSheetId="2" hidden="1">{"AnnualRentRoll",#N/A,FALSE,"RentRoll"}</definedName>
    <definedName name="ser" hidden="1">{"AnnualRentRoll",#N/A,FALSE,"RentRoll"}</definedName>
    <definedName name="sfer" localSheetId="6" hidden="1">{#N/A,#N/A,FALSE,"ExitStratigy"}</definedName>
    <definedName name="sfer" localSheetId="2" hidden="1">{#N/A,#N/A,FALSE,"ExitStratigy"}</definedName>
    <definedName name="sfer" hidden="1">{#N/A,#N/A,FALSE,"ExitStratigy"}</definedName>
    <definedName name="sge" localSheetId="6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sge" localSheetId="2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sge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sgh" localSheetId="6" hidden="1">{#N/A,#N/A,FALSE,"Aging Summary";#N/A,#N/A,FALSE,"Ratio Analysis";#N/A,#N/A,FALSE,"Test 120 Day Accts";#N/A,#N/A,FALSE,"Tickmarks"}</definedName>
    <definedName name="sgh" localSheetId="2" hidden="1">{#N/A,#N/A,FALSE,"Aging Summary";#N/A,#N/A,FALSE,"Ratio Analysis";#N/A,#N/A,FALSE,"Test 120 Day Accts";#N/A,#N/A,FALSE,"Tickmarks"}</definedName>
    <definedName name="sgh" hidden="1">{#N/A,#N/A,FALSE,"Aging Summary";#N/A,#N/A,FALSE,"Ratio Analysis";#N/A,#N/A,FALSE,"Test 120 Day Accts";#N/A,#N/A,FALSE,"Tickmarks"}</definedName>
    <definedName name="sheet2" localSheetId="6" hidden="1">{"away stand alones",#N/A,FALSE,"Target"}</definedName>
    <definedName name="sheet2" localSheetId="2" hidden="1">{"away stand alones",#N/A,FALSE,"Target"}</definedName>
    <definedName name="sheet2" hidden="1">{"away stand alones",#N/A,FALSE,"Target"}</definedName>
    <definedName name="sing" localSheetId="6" hidden="1">{"Issues1",#N/A,FALSE,"Issues";"Control Panel1",#N/A,FALSE,"Control Panel";"datainput1",#N/A,FALSE,"Data Inputs";"Datainput2",#N/A,FALSE,"Data Inputs";"Datainput3",#N/A,FALSE,"Data Inputs";"Revenues1",#N/A,FALSE,"Revenues";"Revenues2",#N/A,FALSE,"Revenues";"Summary revenue",#N/A,FALSE,"Revenues";"Costs1",#N/A,FALSE,"Costs";"FCF Analysis",#N/A,FALSE,"FCF Analysis";"DCF1",#N/A,FALSE,"DCF Terminal Multiples";"DCF1",#N/A,FALSE,"DCF Perpetuity";"temp capex",#N/A,FALSE,"Temp Capex-Depreciation";"WACC1",#N/A,FALSE,"WACC"}</definedName>
    <definedName name="sing" localSheetId="2" hidden="1">{"Issues1",#N/A,FALSE,"Issues";"Control Panel1",#N/A,FALSE,"Control Panel";"datainput1",#N/A,FALSE,"Data Inputs";"Datainput2",#N/A,FALSE,"Data Inputs";"Datainput3",#N/A,FALSE,"Data Inputs";"Revenues1",#N/A,FALSE,"Revenues";"Revenues2",#N/A,FALSE,"Revenues";"Summary revenue",#N/A,FALSE,"Revenues";"Costs1",#N/A,FALSE,"Costs";"FCF Analysis",#N/A,FALSE,"FCF Analysis";"DCF1",#N/A,FALSE,"DCF Terminal Multiples";"DCF1",#N/A,FALSE,"DCF Perpetuity";"temp capex",#N/A,FALSE,"Temp Capex-Depreciation";"WACC1",#N/A,FALSE,"WACC"}</definedName>
    <definedName name="sing" hidden="1">{"Issues1",#N/A,FALSE,"Issues";"Control Panel1",#N/A,FALSE,"Control Panel";"datainput1",#N/A,FALSE,"Data Inputs";"Datainput2",#N/A,FALSE,"Data Inputs";"Datainput3",#N/A,FALSE,"Data Inputs";"Revenues1",#N/A,FALSE,"Revenues";"Revenues2",#N/A,FALSE,"Revenues";"Summary revenue",#N/A,FALSE,"Revenues";"Costs1",#N/A,FALSE,"Costs";"FCF Analysis",#N/A,FALSE,"FCF Analysis";"DCF1",#N/A,FALSE,"DCF Terminal Multiples";"DCF1",#N/A,FALSE,"DCF Perpetuity";"temp capex",#N/A,FALSE,"Temp Capex-Depreciation";"WACC1",#N/A,FALSE,"WACC"}</definedName>
    <definedName name="slrkjfu" localSheetId="6" hidden="1">{#N/A,#N/A,FALSE,"PropertyInfo"}</definedName>
    <definedName name="slrkjfu" localSheetId="2" hidden="1">{#N/A,#N/A,FALSE,"PropertyInfo"}</definedName>
    <definedName name="slrkjfu" hidden="1">{#N/A,#N/A,FALSE,"PropertyInfo"}</definedName>
    <definedName name="so" localSheetId="6" hidden="1">{#N/A,#N/A,FALSE,"Aging Summary";#N/A,#N/A,FALSE,"Ratio Analysis";#N/A,#N/A,FALSE,"Test 120 Day Accts";#N/A,#N/A,FALSE,"Tickmarks"}</definedName>
    <definedName name="so" localSheetId="2" hidden="1">{#N/A,#N/A,FALSE,"Aging Summary";#N/A,#N/A,FALSE,"Ratio Analysis";#N/A,#N/A,FALSE,"Test 120 Day Accts";#N/A,#N/A,FALSE,"Tickmarks"}</definedName>
    <definedName name="so" hidden="1">{#N/A,#N/A,FALSE,"Aging Summary";#N/A,#N/A,FALSE,"Ratio Analysis";#N/A,#N/A,FALSE,"Test 120 Day Accts";#N/A,#N/A,FALSE,"Tickmarks"}</definedName>
    <definedName name="sort1" localSheetId="4" hidden="1">#REF!</definedName>
    <definedName name="sort1" hidden="1">#REF!</definedName>
    <definedName name="ｓｒｄｔｇｒ" localSheetId="6" hidden="1">{"'下期集計（10.27迄・速報値）'!$Q$16"}</definedName>
    <definedName name="ｓｒｄｔｇｒ" localSheetId="2" hidden="1">{"'下期集計（10.27迄・速報値）'!$Q$16"}</definedName>
    <definedName name="ｓｒｄｔｇｒ" hidden="1">{"'下期集計（10.27迄・速報値）'!$Q$16"}</definedName>
    <definedName name="ss" localSheetId="6" hidden="1">{#N/A,#N/A,FALSE,"Aging Summary";#N/A,#N/A,FALSE,"Ratio Analysis";#N/A,#N/A,FALSE,"Test 120 Day Accts";#N/A,#N/A,FALSE,"Tickmarks"}</definedName>
    <definedName name="ss" localSheetId="2" hidden="1">{#N/A,#N/A,FALSE,"Aging Summary";#N/A,#N/A,FALSE,"Ratio Analysis";#N/A,#N/A,FALSE,"Test 120 Day Accts";#N/A,#N/A,FALSE,"Tickmarks"}</definedName>
    <definedName name="ss" hidden="1">{#N/A,#N/A,FALSE,"Aging Summary";#N/A,#N/A,FALSE,"Ratio Analysis";#N/A,#N/A,FALSE,"Test 120 Day Accts";#N/A,#N/A,FALSE,"Tickmarks"}</definedName>
    <definedName name="ssd" localSheetId="6" hidden="1">{"'details (2)'!$E$11","'details (2)'!$A$1:$C$466"}</definedName>
    <definedName name="ssd" localSheetId="2" hidden="1">{"'details (2)'!$E$11","'details (2)'!$A$1:$C$466"}</definedName>
    <definedName name="ssd" hidden="1">{"'details (2)'!$E$11","'details (2)'!$A$1:$C$466"}</definedName>
    <definedName name="sss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sss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sss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sssss" localSheetId="6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sssss" localSheetId="2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sssss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ssssss" localSheetId="6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ssssss" localSheetId="2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ssssss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ssssssssss" localSheetId="6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ssssssssss" localSheetId="2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ssssssssss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sssssssssssss" localSheetId="6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sssssssssssss" localSheetId="2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sssssssssssss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ssssssssssssss" localSheetId="6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ssssssssssssss" localSheetId="2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ssssssssssssss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Swvu.一覧表." localSheetId="4" hidden="1">[17]条件選別!#REF!</definedName>
    <definedName name="Swvu.一覧表." hidden="1">[17]条件選別!#REF!</definedName>
    <definedName name="ｔ" localSheetId="6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ｔ" localSheetId="2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ｔ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t.t.t" localSheetId="6" hidden="1">{"賃貸事例比較法",#N/A,FALSE,"Sheet2";"賃貸条件",#N/A,FALSE,"Sheet2"}</definedName>
    <definedName name="t.t.t" localSheetId="2" hidden="1">{"賃貸事例比較法",#N/A,FALSE,"Sheet2";"賃貸条件",#N/A,FALSE,"Sheet2"}</definedName>
    <definedName name="t.t.t" hidden="1">{"賃貸事例比較法",#N/A,FALSE,"Sheet2";"賃貸条件",#N/A,FALSE,"Sheet2"}</definedName>
    <definedName name="TB修正" localSheetId="6" hidden="1">{"'2年債'!$A$1:$M$167"}</definedName>
    <definedName name="TB修正" localSheetId="2" hidden="1">{"'2年債'!$A$1:$M$167"}</definedName>
    <definedName name="TB修正" hidden="1">{"'2年債'!$A$1:$M$167"}</definedName>
    <definedName name="tee" localSheetId="6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tee" localSheetId="2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tee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teishutu" localSheetId="6" hidden="1">{"東京６",#N/A,FALSE,"期間評価配点"}</definedName>
    <definedName name="teishutu" localSheetId="2" hidden="1">{"東京６",#N/A,FALSE,"期間評価配点"}</definedName>
    <definedName name="teishutu" hidden="1">{"東京６",#N/A,FALSE,"期間評価配点"}</definedName>
    <definedName name="test" localSheetId="6" hidden="1">{#N/A,#N/A,FALSE,"Aging Summary";#N/A,#N/A,FALSE,"Ratio Analysis";#N/A,#N/A,FALSE,"Test 120 Day Accts";#N/A,#N/A,FALSE,"Tickmarks"}</definedName>
    <definedName name="test" localSheetId="2" hidden="1">{#N/A,#N/A,FALSE,"Aging Summary";#N/A,#N/A,FALSE,"Ratio Analysis";#N/A,#N/A,FALSE,"Test 120 Day Accts";#N/A,#N/A,FALSE,"Tickmarks"}</definedName>
    <definedName name="test" hidden="1">{#N/A,#N/A,FALSE,"Aging Summary";#N/A,#N/A,FALSE,"Ratio Analysis";#N/A,#N/A,FALSE,"Test 120 Day Accts";#N/A,#N/A,FALSE,"Tickmarks"}</definedName>
    <definedName name="test17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st17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st17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st3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st3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st3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st4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st4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st4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xtRefCopyRangeCount" hidden="1">3</definedName>
    <definedName name="ｔｆｇｔっｇ" localSheetId="6" hidden="1">{"'下期集計（10.27迄・速報値）'!$Q$16"}</definedName>
    <definedName name="ｔｆｇｔっｇ" localSheetId="2" hidden="1">{"'下期集計（10.27迄・速報値）'!$Q$16"}</definedName>
    <definedName name="ｔｆｇｔっｇ" hidden="1">{"'下期集計（10.27迄・速報値）'!$Q$16"}</definedName>
    <definedName name="ＴＧＨＴＨ" localSheetId="6" hidden="1">{"'下期集計（10.27迄・速報値）'!$Q$16"}</definedName>
    <definedName name="ＴＧＨＴＨ" localSheetId="2" hidden="1">{"'下期集計（10.27迄・速報値）'!$Q$16"}</definedName>
    <definedName name="ＴＧＨＴＨ" hidden="1">{"'下期集計（10.27迄・速報値）'!$Q$16"}</definedName>
    <definedName name="tgnhre" localSheetId="4" hidden="1">#REF!</definedName>
    <definedName name="tgnhre" hidden="1">#REF!</definedName>
    <definedName name="tgt" localSheetId="6" hidden="1">{#N/A,#N/A,FALSE,"Aging Summary";#N/A,#N/A,FALSE,"Ratio Analysis";#N/A,#N/A,FALSE,"Test 120 Day Accts";#N/A,#N/A,FALSE,"Tickmarks"}</definedName>
    <definedName name="tgt" localSheetId="2" hidden="1">{#N/A,#N/A,FALSE,"Aging Summary";#N/A,#N/A,FALSE,"Ratio Analysis";#N/A,#N/A,FALSE,"Test 120 Day Accts";#N/A,#N/A,FALSE,"Tickmarks"}</definedName>
    <definedName name="tgt" hidden="1">{#N/A,#N/A,FALSE,"Aging Summary";#N/A,#N/A,FALSE,"Ratio Analysis";#N/A,#N/A,FALSE,"Test 120 Day Accts";#N/A,#N/A,FALSE,"Tickmarks"}</definedName>
    <definedName name="th" localSheetId="6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th" localSheetId="2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th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ＴＨＦＺＧれ" localSheetId="6" hidden="1">{"'下期集計（10.27迄・速報値）'!$Q$16"}</definedName>
    <definedName name="ＴＨＦＺＧれ" localSheetId="2" hidden="1">{"'下期集計（10.27迄・速報値）'!$Q$16"}</definedName>
    <definedName name="ＴＨＦＺＧれ" hidden="1">{"'下期集計（10.27迄・速報値）'!$Q$16"}</definedName>
    <definedName name="tika" localSheetId="6" hidden="1">{#N/A,#N/A,FALSE,"5-1";#N/A,#N/A,FALSE,"5-2";#N/A,#N/A,FALSE,"5-6";#N/A,#N/A,FALSE,"5-9";#N/A,#N/A,FALSE,"5-15";#N/A,#N/A,FALSE,"5-32";#N/A,#N/A,FALSE,"5-34"}</definedName>
    <definedName name="tika" localSheetId="2" hidden="1">{#N/A,#N/A,FALSE,"5-1";#N/A,#N/A,FALSE,"5-2";#N/A,#N/A,FALSE,"5-6";#N/A,#N/A,FALSE,"5-9";#N/A,#N/A,FALSE,"5-15";#N/A,#N/A,FALSE,"5-32";#N/A,#N/A,FALSE,"5-34"}</definedName>
    <definedName name="tika" hidden="1">{#N/A,#N/A,FALSE,"5-1";#N/A,#N/A,FALSE,"5-2";#N/A,#N/A,FALSE,"5-6";#N/A,#N/A,FALSE,"5-9";#N/A,#N/A,FALSE,"5-15";#N/A,#N/A,FALSE,"5-32";#N/A,#N/A,FALSE,"5-34"}</definedName>
    <definedName name="tika2" localSheetId="6" hidden="1">{#N/A,#N/A,FALSE,"5-1";#N/A,#N/A,FALSE,"5-2";#N/A,#N/A,FALSE,"5-6";#N/A,#N/A,FALSE,"5-9";#N/A,#N/A,FALSE,"5-15";#N/A,#N/A,FALSE,"5-32";#N/A,#N/A,FALSE,"5-34"}</definedName>
    <definedName name="tika2" localSheetId="2" hidden="1">{#N/A,#N/A,FALSE,"5-1";#N/A,#N/A,FALSE,"5-2";#N/A,#N/A,FALSE,"5-6";#N/A,#N/A,FALSE,"5-9";#N/A,#N/A,FALSE,"5-15";#N/A,#N/A,FALSE,"5-32";#N/A,#N/A,FALSE,"5-34"}</definedName>
    <definedName name="tika2" hidden="1">{#N/A,#N/A,FALSE,"5-1";#N/A,#N/A,FALSE,"5-2";#N/A,#N/A,FALSE,"5-6";#N/A,#N/A,FALSE,"5-9";#N/A,#N/A,FALSE,"5-15";#N/A,#N/A,FALSE,"5-32";#N/A,#N/A,FALSE,"5-34"}</definedName>
    <definedName name="ｔｒｙ" localSheetId="4" hidden="1">[9]TITLE!#REF!</definedName>
    <definedName name="ｔｒｙ" hidden="1">[9]TITLE!#REF!</definedName>
    <definedName name="ｔｔ" localSheetId="6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ｔｔ" localSheetId="2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ｔｔ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ttt" localSheetId="6" hidden="1">{#N/A,#N/A,FALSE,"Aging Summary";#N/A,#N/A,FALSE,"Ratio Analysis";#N/A,#N/A,FALSE,"Test 120 Day Accts";#N/A,#N/A,FALSE,"Tickmarks"}</definedName>
    <definedName name="ttt" localSheetId="2" hidden="1">{#N/A,#N/A,FALSE,"Aging Summary";#N/A,#N/A,FALSE,"Ratio Analysis";#N/A,#N/A,FALSE,"Test 120 Day Accts";#N/A,#N/A,FALSE,"Tickmarks"}</definedName>
    <definedName name="ttt" hidden="1">{#N/A,#N/A,FALSE,"Aging Summary";#N/A,#N/A,FALSE,"Ratio Analysis";#N/A,#N/A,FALSE,"Test 120 Day Accts";#N/A,#N/A,FALSE,"Tickmarks"}</definedName>
    <definedName name="ｔｙきうきい" localSheetId="6" hidden="1">{"'下期集計（10.27迄・速報値）'!$Q$16"}</definedName>
    <definedName name="ｔｙきうきい" localSheetId="2" hidden="1">{"'下期集計（10.27迄・速報値）'!$Q$16"}</definedName>
    <definedName name="ｔｙきうきい" hidden="1">{"'下期集計（10.27迄・速報値）'!$Q$16"}</definedName>
    <definedName name="ｔｙてｙｔｙｊふう" localSheetId="6" hidden="1">{"'下期集計（10.27迄・速報値）'!$Q$16"}</definedName>
    <definedName name="ｔｙてｙｔｙｊふう" localSheetId="2" hidden="1">{"'下期集計（10.27迄・速報値）'!$Q$16"}</definedName>
    <definedName name="ｔｙてｙｔｙｊふう" hidden="1">{"'下期集計（10.27迄・速報値）'!$Q$16"}</definedName>
    <definedName name="u" localSheetId="6" hidden="1">{#N/A,#N/A,FALSE,"Aging Summary";#N/A,#N/A,FALSE,"Ratio Analysis";#N/A,#N/A,FALSE,"Test 120 Day Accts";#N/A,#N/A,FALSE,"Tickmarks"}</definedName>
    <definedName name="u" localSheetId="2" hidden="1">{#N/A,#N/A,FALSE,"Aging Summary";#N/A,#N/A,FALSE,"Ratio Analysis";#N/A,#N/A,FALSE,"Test 120 Day Accts";#N/A,#N/A,FALSE,"Tickmarks"}</definedName>
    <definedName name="u" hidden="1">{#N/A,#N/A,FALSE,"Aging Summary";#N/A,#N/A,FALSE,"Ratio Analysis";#N/A,#N/A,FALSE,"Test 120 Day Accts";#N/A,#N/A,FALSE,"Tickmarks"}</definedName>
    <definedName name="ufj" localSheetId="6" hidden="1">{#N/A,#N/A,FALSE,"Aging Summary";#N/A,#N/A,FALSE,"Ratio Analysis";#N/A,#N/A,FALSE,"Test 120 Day Accts";#N/A,#N/A,FALSE,"Tickmarks"}</definedName>
    <definedName name="ufj" localSheetId="2" hidden="1">{#N/A,#N/A,FALSE,"Aging Summary";#N/A,#N/A,FALSE,"Ratio Analysis";#N/A,#N/A,FALSE,"Test 120 Day Accts";#N/A,#N/A,FALSE,"Tickmarks"}</definedName>
    <definedName name="ufj" hidden="1">{#N/A,#N/A,FALSE,"Aging Summary";#N/A,#N/A,FALSE,"Ratio Analysis";#N/A,#N/A,FALSE,"Test 120 Day Accts";#N/A,#N/A,FALSE,"Tickmarks"}</definedName>
    <definedName name="ufjma" localSheetId="6" hidden="1">{#N/A,#N/A,FALSE,"Aging Summary";#N/A,#N/A,FALSE,"Ratio Analysis";#N/A,#N/A,FALSE,"Test 120 Day Accts";#N/A,#N/A,FALSE,"Tickmarks"}</definedName>
    <definedName name="ufjma" localSheetId="2" hidden="1">{#N/A,#N/A,FALSE,"Aging Summary";#N/A,#N/A,FALSE,"Ratio Analysis";#N/A,#N/A,FALSE,"Test 120 Day Accts";#N/A,#N/A,FALSE,"Tickmarks"}</definedName>
    <definedName name="ufjma" hidden="1">{#N/A,#N/A,FALSE,"Aging Summary";#N/A,#N/A,FALSE,"Ratio Analysis";#N/A,#N/A,FALSE,"Test 120 Day Accts";#N/A,#N/A,FALSE,"Tickmarks"}</definedName>
    <definedName name="UG" localSheetId="6" hidden="1">{"'下期集計（10.27迄・速報値）'!$Q$16"}</definedName>
    <definedName name="UG" localSheetId="2" hidden="1">{"'下期集計（10.27迄・速報値）'!$Q$16"}</definedName>
    <definedName name="UG" hidden="1">{"'下期集計（10.27迄・速報値）'!$Q$16"}</definedName>
    <definedName name="uur" localSheetId="6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uur" localSheetId="2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uur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uuuuuu" localSheetId="6" hidden="1">{#N/A,#N/A,FALSE,"Aging Summary";#N/A,#N/A,FALSE,"Ratio Analysis";#N/A,#N/A,FALSE,"Test 120 Day Accts";#N/A,#N/A,FALSE,"Tickmarks"}</definedName>
    <definedName name="uuuuuu" localSheetId="2" hidden="1">{#N/A,#N/A,FALSE,"Aging Summary";#N/A,#N/A,FALSE,"Ratio Analysis";#N/A,#N/A,FALSE,"Test 120 Day Accts";#N/A,#N/A,FALSE,"Tickmarks"}</definedName>
    <definedName name="uuuuuu" hidden="1">{#N/A,#N/A,FALSE,"Aging Summary";#N/A,#N/A,FALSE,"Ratio Analysis";#N/A,#N/A,FALSE,"Test 120 Day Accts";#N/A,#N/A,FALSE,"Tickmarks"}</definedName>
    <definedName name="vds" localSheetId="6" hidden="1">{"'買掛金'!$J$6"}</definedName>
    <definedName name="vds" localSheetId="2" hidden="1">{"'買掛金'!$J$6"}</definedName>
    <definedName name="vds" hidden="1">{"'買掛金'!$J$6"}</definedName>
    <definedName name="vru" localSheetId="6" hidden="1">{"AnnualRentRoll",#N/A,FALSE,"RentRoll"}</definedName>
    <definedName name="vru" localSheetId="2" hidden="1">{"AnnualRentRoll",#N/A,FALSE,"RentRoll"}</definedName>
    <definedName name="vru" hidden="1">{"AnnualRentRoll",#N/A,FALSE,"RentRoll"}</definedName>
    <definedName name="vv" localSheetId="6" hidden="1">{#N/A,#N/A,FALSE,"Aging Summary";#N/A,#N/A,FALSE,"Ratio Analysis";#N/A,#N/A,FALSE,"Test 120 Day Accts";#N/A,#N/A,FALSE,"Tickmarks"}</definedName>
    <definedName name="vv" localSheetId="2" hidden="1">{#N/A,#N/A,FALSE,"Aging Summary";#N/A,#N/A,FALSE,"Ratio Analysis";#N/A,#N/A,FALSE,"Test 120 Day Accts";#N/A,#N/A,FALSE,"Tickmarks"}</definedName>
    <definedName name="vv" hidden="1">{#N/A,#N/A,FALSE,"Aging Summary";#N/A,#N/A,FALSE,"Ratio Analysis";#N/A,#N/A,FALSE,"Test 120 Day Accts";#N/A,#N/A,FALSE,"Tickmarks"}</definedName>
    <definedName name="vxccx" localSheetId="6" hidden="1">{"'買掛金'!$J$6"}</definedName>
    <definedName name="vxccx" localSheetId="2" hidden="1">{"'買掛金'!$J$6"}</definedName>
    <definedName name="vxccx" hidden="1">{"'買掛金'!$J$6"}</definedName>
    <definedName name="ｗ" localSheetId="6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ｗ" localSheetId="2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ｗ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WACC１" localSheetId="6" hidden="1">{"mgmt forecast",#N/A,FALSE,"Mgmt Forecast";"dcf table",#N/A,FALSE,"Mgmt Forecast";"sensitivity",#N/A,FALSE,"Mgmt Forecast";"table inputs",#N/A,FALSE,"Mgmt Forecast";"calculations",#N/A,FALSE,"Mgmt Forecast"}</definedName>
    <definedName name="WACC１" localSheetId="2" hidden="1">{"mgmt forecast",#N/A,FALSE,"Mgmt Forecast";"dcf table",#N/A,FALSE,"Mgmt Forecast";"sensitivity",#N/A,FALSE,"Mgmt Forecast";"table inputs",#N/A,FALSE,"Mgmt Forecast";"calculations",#N/A,FALSE,"Mgmt Forecast"}</definedName>
    <definedName name="WACC１" hidden="1">{"mgmt forecast",#N/A,FALSE,"Mgmt Forecast";"dcf table",#N/A,FALSE,"Mgmt Forecast";"sensitivity",#N/A,FALSE,"Mgmt Forecast";"table inputs",#N/A,FALSE,"Mgmt Forecast";"calculations",#N/A,FALSE,"Mgmt Forecast"}</definedName>
    <definedName name="wäga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äga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äga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äga_capex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äga_capex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äga_capex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e" localSheetId="6" hidden="1">{#N/A,#N/A,FALSE,"OperatingAssumptions"}</definedName>
    <definedName name="we" localSheetId="2" hidden="1">{#N/A,#N/A,FALSE,"OperatingAssumptions"}</definedName>
    <definedName name="we" hidden="1">{#N/A,#N/A,FALSE,"OperatingAssumptions"}</definedName>
    <definedName name="werr" localSheetId="6" hidden="1">{#N/A,#N/A,FALSE,"OperatingAssumptions"}</definedName>
    <definedName name="werr" localSheetId="2" hidden="1">{#N/A,#N/A,FALSE,"OperatingAssumptions"}</definedName>
    <definedName name="werr" hidden="1">{#N/A,#N/A,FALSE,"OperatingAssumptions"}</definedName>
    <definedName name="wr" localSheetId="6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" localSheetId="2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1." localSheetId="6" hidden="1">{#N/A,#N/A,FALSE,"Calc";#N/A,#N/A,FALSE,"Sensitivity";#N/A,#N/A,FALSE,"LT Earn.Dil.";#N/A,#N/A,FALSE,"Dil. AVP"}</definedName>
    <definedName name="wrn.1." localSheetId="2" hidden="1">{#N/A,#N/A,FALSE,"Calc";#N/A,#N/A,FALSE,"Sensitivity";#N/A,#N/A,FALSE,"LT Earn.Dil.";#N/A,#N/A,FALSE,"Dil. AVP"}</definedName>
    <definedName name="wrn.1." hidden="1">{#N/A,#N/A,FALSE,"Calc";#N/A,#N/A,FALSE,"Sensitivity";#N/A,#N/A,FALSE,"LT Earn.Dil.";#N/A,#N/A,FALSE,"Dil. AVP"}</definedName>
    <definedName name="wrn.50._.50." localSheetId="6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localSheetId="2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comps." localSheetId="6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localSheetId="2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nnualRentRoll" localSheetId="6" hidden="1">{"AnnualRentRoll",#N/A,FALSE,"RentRoll"}</definedName>
    <definedName name="wrn.AnnualRentRoll" localSheetId="2" hidden="1">{"AnnualRentRoll",#N/A,FALSE,"RentRoll"}</definedName>
    <definedName name="wrn.AnnualRentRoll" hidden="1">{"AnnualRentRoll",#N/A,FALSE,"RentRoll"}</definedName>
    <definedName name="wrn.AnnualRentRoll." localSheetId="6" hidden="1">{"AnnualRentRoll",#N/A,FALSE,"RentRoll"}</definedName>
    <definedName name="wrn.AnnualRentRoll." localSheetId="2" hidden="1">{"AnnualRentRoll",#N/A,FALSE,"RentRoll"}</definedName>
    <definedName name="wrn.AnnualRentRoll." hidden="1">{"AnnualRentRoll",#N/A,FALSE,"RentRoll"}</definedName>
    <definedName name="wrn.away." localSheetId="6" hidden="1">{"away stand alones",#N/A,FALSE,"Target"}</definedName>
    <definedName name="wrn.away." localSheetId="2" hidden="1">{"away stand alones",#N/A,FALSE,"Target"}</definedName>
    <definedName name="wrn.away." hidden="1">{"away stand alones",#N/A,FALSE,"Target"}</definedName>
    <definedName name="wrn.BS._.Print." localSheetId="6" hidden="1">{"BalanceSheets1",#N/A,FALSE,"input"}</definedName>
    <definedName name="wrn.BS._.Print." localSheetId="2" hidden="1">{"BalanceSheets1",#N/A,FALSE,"input"}</definedName>
    <definedName name="wrn.BS._.Print." hidden="1">{"BalanceSheets1",#N/A,FALSE,"input"}</definedName>
    <definedName name="wrn.cash." localSheetId="6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localSheetId="2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ntribution." localSheetId="6" hidden="1">{#N/A,#N/A,FALSE,"Contribution Analysis"}</definedName>
    <definedName name="wrn.contribution." localSheetId="2" hidden="1">{#N/A,#N/A,FALSE,"Contribution Analysis"}</definedName>
    <definedName name="wrn.contribution." hidden="1">{#N/A,#N/A,FALSE,"Contribution Analysis"}</definedName>
    <definedName name="wrn.csc." localSheetId="6" hidden="1">{"orixcsc",#N/A,FALSE,"ORIX CSC";"orixcsc2",#N/A,FALSE,"ORIX CSC"}</definedName>
    <definedName name="wrn.csc." localSheetId="2" hidden="1">{"orixcsc",#N/A,FALSE,"ORIX CSC";"orixcsc2",#N/A,FALSE,"ORIX CSC"}</definedName>
    <definedName name="wrn.csc." hidden="1">{"orixcsc",#N/A,FALSE,"ORIX CSC";"orixcsc2",#N/A,FALSE,"ORIX CSC"}</definedName>
    <definedName name="wrn.csc2." localSheetId="6" hidden="1">{#N/A,#N/A,FALSE,"ORIX CSC"}</definedName>
    <definedName name="wrn.csc2." localSheetId="2" hidden="1">{#N/A,#N/A,FALSE,"ORIX CSC"}</definedName>
    <definedName name="wrn.csc2." hidden="1">{#N/A,#N/A,FALSE,"ORIX CSC"}</definedName>
    <definedName name="wrn.dcf." localSheetId="6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2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il_anal." localSheetId="6" hidden="1">{"hiden",#N/A,FALSE,"14";"hidden",#N/A,FALSE,"16";"hidden",#N/A,FALSE,"18";"hidden",#N/A,FALSE,"20"}</definedName>
    <definedName name="wrn.dil_anal." localSheetId="2" hidden="1">{"hiden",#N/A,FALSE,"14";"hidden",#N/A,FALSE,"16";"hidden",#N/A,FALSE,"18";"hidden",#N/A,FALSE,"20"}</definedName>
    <definedName name="wrn.dil_anal." hidden="1">{"hiden",#N/A,FALSE,"14";"hidden",#N/A,FALSE,"16";"hidden",#N/A,FALSE,"18";"hidden",#N/A,FALSE,"20"}</definedName>
    <definedName name="wrn.document." localSheetId="6" hidden="1">{"consolidated",#N/A,FALSE,"Sheet1";"cms",#N/A,FALSE,"Sheet1";"fse",#N/A,FALSE,"Sheet1"}</definedName>
    <definedName name="wrn.document." localSheetId="2" hidden="1">{"consolidated",#N/A,FALSE,"Sheet1";"cms",#N/A,FALSE,"Sheet1";"fse",#N/A,FALSE,"Sheet1"}</definedName>
    <definedName name="wrn.document." hidden="1">{"consolidated",#N/A,FALSE,"Sheet1";"cms",#N/A,FALSE,"Sheet1";"fse",#N/A,FALSE,"Sheet1"}</definedName>
    <definedName name="wrn.documentaero." localSheetId="6" hidden="1">{"comps2",#N/A,FALSE,"AERO";"footnotes",#N/A,FALSE,"AERO"}</definedName>
    <definedName name="wrn.documentaero." localSheetId="2" hidden="1">{"comps2",#N/A,FALSE,"AERO";"footnotes",#N/A,FALSE,"AERO"}</definedName>
    <definedName name="wrn.documentaero." hidden="1">{"comps2",#N/A,FALSE,"AERO";"footnotes",#N/A,FALSE,"AERO"}</definedName>
    <definedName name="wrn.documenthand." localSheetId="6" hidden="1">{"comps",#N/A,FALSE,"HANDPACK";"footnotes",#N/A,FALSE,"HANDPACK"}</definedName>
    <definedName name="wrn.documenthand." localSheetId="2" hidden="1">{"comps",#N/A,FALSE,"HANDPACK";"footnotes",#N/A,FALSE,"HANDPACK"}</definedName>
    <definedName name="wrn.documenthand." hidden="1">{"comps",#N/A,FALSE,"HANDPACK";"footnotes",#N/A,FALSE,"HANDPACK"}</definedName>
    <definedName name="wrn.Entire._.Model." localSheetId="6" hidden="1">{"Issues1",#N/A,FALSE,"Issues"}</definedName>
    <definedName name="wrn.Entire._.Model." localSheetId="2" hidden="1">{"Issues1",#N/A,FALSE,"Issues"}</definedName>
    <definedName name="wrn.Entire._.Model." hidden="1">{"Issues1",#N/A,FALSE,"Issues"}</definedName>
    <definedName name="wrn.EPS._.print." localSheetId="6" hidden="1">{"EPS1",#N/A,FALSE,"merger"}</definedName>
    <definedName name="wrn.EPS._.print." localSheetId="2" hidden="1">{"EPS1",#N/A,FALSE,"merger"}</definedName>
    <definedName name="wrn.EPS._.print." hidden="1">{"EPS1",#N/A,FALSE,"merger"}</definedName>
    <definedName name="wrn.equity._.comps." localSheetId="6" hidden="1">{"equity comps",#N/A,FALSE,"CS Comps";"equity comps",#N/A,FALSE,"PS Comps";"equity comps",#N/A,FALSE,"GIC_Comps";"equity comps",#N/A,FALSE,"GIC2_Comps"}</definedName>
    <definedName name="wrn.equity._.comps." localSheetId="2" hidden="1">{"equity comps",#N/A,FALSE,"CS Comps";"equity comps",#N/A,FALSE,"PS Comps";"equity comps",#N/A,FALSE,"GIC_Comps";"equity comps",#N/A,FALSE,"GIC2_Comps"}</definedName>
    <definedName name="wrn.equity._.comps." hidden="1">{"equity comps",#N/A,FALSE,"CS Comps";"equity comps",#N/A,FALSE,"PS Comps";"equity comps",#N/A,FALSE,"GIC_Comps";"equity comps",#N/A,FALSE,"GIC2_Comps"}</definedName>
    <definedName name="wrn.ExitAndSalesAssumptions." localSheetId="6" hidden="1">{#N/A,#N/A,FALSE,"ExitStratigy"}</definedName>
    <definedName name="wrn.ExitAndSalesAssumptions." localSheetId="2" hidden="1">{#N/A,#N/A,FALSE,"ExitStratigy"}</definedName>
    <definedName name="wrn.ExitAndSalesAssumptions." hidden="1">{#N/A,#N/A,FALSE,"ExitStratigy"}</definedName>
    <definedName name="wrn.Full._.Print." localSheetId="6" hidden="1">{"cover page",#N/A,TRUE,"Cover sheet";"Assumptions",#N/A,TRUE,"Main Sheet";"Growth Rates and Margins and Ratios",#N/A,TRUE,"Main Sheet";"Income Statement",#N/A,TRUE,"Main Sheet";"Balance Sheet",#N/A,TRUE,"Main Sheet";"Interest Schedule",#N/A,TRUE,"Main Sheet";"Cashflows",#N/A,TRUE,"Main Sheet"}</definedName>
    <definedName name="wrn.Full._.Print." localSheetId="2" hidden="1">{"cover page",#N/A,TRUE,"Cover sheet";"Assumptions",#N/A,TRUE,"Main Sheet";"Growth Rates and Margins and Ratios",#N/A,TRUE,"Main Sheet";"Income Statement",#N/A,TRUE,"Main Sheet";"Balance Sheet",#N/A,TRUE,"Main Sheet";"Interest Schedule",#N/A,TRUE,"Main Sheet";"Cashflows",#N/A,TRUE,"Main Sheet"}</definedName>
    <definedName name="wrn.Full._.Print." hidden="1">{"cover page",#N/A,TRUE,"Cover sheet";"Assumptions",#N/A,TRUE,"Main Sheet";"Growth Rates and Margins and Ratios",#N/A,TRUE,"Main Sheet";"Income Statement",#N/A,TRUE,"Main Sheet";"Balance Sheet",#N/A,TRUE,"Main Sheet";"Interest Schedule",#N/A,TRUE,"Main Sheet";"Cashflows",#N/A,TRUE,"Main Sheet"}</definedName>
    <definedName name="wrn.Full._.without._.data." localSheetId="6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._.without._.data." localSheetId="2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LoanInformation." localSheetId="6" hidden="1">{#N/A,#N/A,FALSE,"LoanAssumptions"}</definedName>
    <definedName name="wrn.LoanInformation." localSheetId="2" hidden="1">{#N/A,#N/A,FALSE,"LoanAssumptions"}</definedName>
    <definedName name="wrn.LoanInformation." hidden="1">{#N/A,#N/A,FALSE,"LoanAssumptions"}</definedName>
    <definedName name="wrn.merger." localSheetId="6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localSheetId="2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_.BS._.print." localSheetId="6" hidden="1">{"merger2",#N/A,FALSE,"merger"}</definedName>
    <definedName name="wrn.merger._.BS._.print." localSheetId="2" hidden="1">{"merger2",#N/A,FALSE,"merger"}</definedName>
    <definedName name="wrn.merger._.BS._.print." hidden="1">{"merger2",#N/A,FALSE,"merger"}</definedName>
    <definedName name="wrn.MonthlyRentRoll." localSheetId="6" hidden="1">{"MonthlyRentRoll",#N/A,FALSE,"RentRoll"}</definedName>
    <definedName name="wrn.MonthlyRentRoll." localSheetId="2" hidden="1">{"MonthlyRentRoll",#N/A,FALSE,"RentRoll"}</definedName>
    <definedName name="wrn.MonthlyRentRoll." hidden="1">{"MonthlyRentRoll",#N/A,FALSE,"RentRoll"}</definedName>
    <definedName name="wrn.OperatingAssumtions." localSheetId="6" hidden="1">{#N/A,#N/A,FALSE,"OperatingAssumptions"}</definedName>
    <definedName name="wrn.OperatingAssumtions." localSheetId="2" hidden="1">{#N/A,#N/A,FALSE,"OperatingAssumptions"}</definedName>
    <definedName name="wrn.OperatingAssumtions." hidden="1">{#N/A,#N/A,FALSE,"OperatingAssumptions"}</definedName>
    <definedName name="wrn.output." localSheetId="6" hidden="1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wrn.output." localSheetId="2" hidden="1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wrn.output." hidden="1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wrn.PL1._.print." localSheetId="6" hidden="1">{"PL11",#N/A,FALSE,"input"}</definedName>
    <definedName name="wrn.PL1._.print." localSheetId="2" hidden="1">{"PL11",#N/A,FALSE,"input"}</definedName>
    <definedName name="wrn.PL1._.print." hidden="1">{"PL11",#N/A,FALSE,"input"}</definedName>
    <definedName name="wrn.Presentation." localSheetId="6" hidden="1">{#N/A,#N/A,TRUE,"Summary";"AnnualRentRoll",#N/A,TRUE,"RentRoll";#N/A,#N/A,TRUE,"ExitStratigy";#N/A,#N/A,TRUE,"OperatingAssumptions"}</definedName>
    <definedName name="wrn.Presentation." localSheetId="2" hidden="1">{#N/A,#N/A,TRUE,"Summary";"AnnualRentRoll",#N/A,TRUE,"RentRoll";#N/A,#N/A,TRUE,"ExitStratigy";#N/A,#N/A,TRUE,"OperatingAssumptions"}</definedName>
    <definedName name="wrn.Presentation." hidden="1">{#N/A,#N/A,TRUE,"Summary";"AnnualRentRoll",#N/A,TRUE,"RentRoll";#N/A,#N/A,TRUE,"ExitStratigy";#N/A,#N/A,TRUE,"OperatingAssumptions"}</definedName>
    <definedName name="wrn.Printout." localSheetId="6" hidden="1">{"Multiple view",#N/A,FALSE,"GS Update Valuation";"NLG Merger view",#N/A,FALSE,"GS Update Valuation";"Dollar Merger view",#N/A,FALSE,"GS Update Valuation"}</definedName>
    <definedName name="wrn.Printout." localSheetId="2" hidden="1">{"Multiple view",#N/A,FALSE,"GS Update Valuation";"NLG Merger view",#N/A,FALSE,"GS Update Valuation";"Dollar Merger view",#N/A,FALSE,"GS Update Valuation"}</definedName>
    <definedName name="wrn.Printout." hidden="1">{"Multiple view",#N/A,FALSE,"GS Update Valuation";"NLG Merger view",#N/A,FALSE,"GS Update Valuation";"Dollar Merger view",#N/A,FALSE,"GS Update Valuation"}</definedName>
    <definedName name="wrn.PropertyInformation." localSheetId="6" hidden="1">{#N/A,#N/A,FALSE,"PropertyInfo"}</definedName>
    <definedName name="wrn.PropertyInformation." localSheetId="2" hidden="1">{#N/A,#N/A,FALSE,"PropertyInfo"}</definedName>
    <definedName name="wrn.PropertyInformation." hidden="1">{#N/A,#N/A,FALSE,"PropertyInfo"}</definedName>
    <definedName name="wrn.Singtel._.Model." localSheetId="6" hidden="1">{"Issues1",#N/A,FALSE,"Issues";"Control Panel1",#N/A,FALSE,"Control Panel";"datainput1",#N/A,FALSE,"Data Inputs";"Datainput2",#N/A,FALSE,"Data Inputs";"Datainput3",#N/A,FALSE,"Data Inputs";"Revenues1",#N/A,FALSE,"Revenues";"Revenues2",#N/A,FALSE,"Revenues";"Summary revenue",#N/A,FALSE,"Revenues";"Costs1",#N/A,FALSE,"Costs";"FCF Analysis",#N/A,FALSE,"FCF Analysis";"DCF1",#N/A,FALSE,"DCF Terminal Multiples";"DCF1",#N/A,FALSE,"DCF Perpetuity";"temp capex",#N/A,FALSE,"Temp Capex-Depreciation";"WACC1",#N/A,FALSE,"WACC"}</definedName>
    <definedName name="wrn.Singtel._.Model." localSheetId="2" hidden="1">{"Issues1",#N/A,FALSE,"Issues";"Control Panel1",#N/A,FALSE,"Control Panel";"datainput1",#N/A,FALSE,"Data Inputs";"Datainput2",#N/A,FALSE,"Data Inputs";"Datainput3",#N/A,FALSE,"Data Inputs";"Revenues1",#N/A,FALSE,"Revenues";"Revenues2",#N/A,FALSE,"Revenues";"Summary revenue",#N/A,FALSE,"Revenues";"Costs1",#N/A,FALSE,"Costs";"FCF Analysis",#N/A,FALSE,"FCF Analysis";"DCF1",#N/A,FALSE,"DCF Terminal Multiples";"DCF1",#N/A,FALSE,"DCF Perpetuity";"temp capex",#N/A,FALSE,"Temp Capex-Depreciation";"WACC1",#N/A,FALSE,"WACC"}</definedName>
    <definedName name="wrn.Singtel._.Model." hidden="1">{"Issues1",#N/A,FALSE,"Issues";"Control Panel1",#N/A,FALSE,"Control Panel";"datainput1",#N/A,FALSE,"Data Inputs";"Datainput2",#N/A,FALSE,"Data Inputs";"Datainput3",#N/A,FALSE,"Data Inputs";"Revenues1",#N/A,FALSE,"Revenues";"Revenues2",#N/A,FALSE,"Revenues";"Summary revenue",#N/A,FALSE,"Revenues";"Costs1",#N/A,FALSE,"Costs";"FCF Analysis",#N/A,FALSE,"FCF Analysis";"DCF1",#N/A,FALSE,"DCF Terminal Multiples";"DCF1",#N/A,FALSE,"DCF Perpetuity";"temp capex",#N/A,FALSE,"Temp Capex-Depreciation";"WACC1",#N/A,FALSE,"WACC"}</definedName>
    <definedName name="wrn.Summary." localSheetId="6" hidden="1">{#N/A,#N/A,FALSE,"Summary"}</definedName>
    <definedName name="wrn.Summary." localSheetId="2" hidden="1">{#N/A,#N/A,FALSE,"Summary"}</definedName>
    <definedName name="wrn.Summary." hidden="1">{#N/A,#N/A,FALSE,"Summary"}</definedName>
    <definedName name="wrn.totalcomp." localSheetId="6" hidden="1">{"comp1",#N/A,FALSE,"COMPS";"footnotes",#N/A,FALSE,"COMPS"}</definedName>
    <definedName name="wrn.totalcomp." localSheetId="2" hidden="1">{"comp1",#N/A,FALSE,"COMPS";"footnotes",#N/A,FALSE,"COMPS"}</definedName>
    <definedName name="wrn.totalcomp." hidden="1">{"comp1",#N/A,FALSE,"COMPS";"footnotes",#N/A,FALSE,"COMPS"}</definedName>
    <definedName name="wrn.Tout._.Sauf._.BG.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up." localSheetId="6" hidden="1">{"up stand alones",#N/A,FALSE,"Acquiror"}</definedName>
    <definedName name="wrn.up." localSheetId="2" hidden="1">{"up stand alones",#N/A,FALSE,"Acquiror"}</definedName>
    <definedName name="wrn.up." hidden="1">{"up stand alones",#N/A,FALSE,"Acquiror"}</definedName>
    <definedName name="wrn.テスト." localSheetId="6" hidden="1">{"賃貸事例比較法",#N/A,FALSE,"Sheet2";"賃貸条件",#N/A,FALSE,"Sheet2"}</definedName>
    <definedName name="wrn.テスト." localSheetId="2" hidden="1">{"賃貸事例比較法",#N/A,FALSE,"Sheet2";"賃貸条件",#N/A,FALSE,"Sheet2"}</definedName>
    <definedName name="wrn.テスト." hidden="1">{"賃貸事例比較法",#N/A,FALSE,"Sheet2";"賃貸条件",#N/A,FALSE,"Sheet2"}</definedName>
    <definedName name="wrn.一般計画表印刷." localSheetId="6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wrn.一般計画表印刷." localSheetId="2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wrn.一般計画表印刷.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wrn.印刷・重心." localSheetId="6" hidden="1">{"重心病棟",#N/A,FALSE,"重心病棟"}</definedName>
    <definedName name="wrn.印刷・重心." localSheetId="2" hidden="1">{"重心病棟",#N/A,FALSE,"重心病棟"}</definedName>
    <definedName name="wrn.印刷・重心." hidden="1">{"重心病棟",#N/A,FALSE,"重心病棟"}</definedName>
    <definedName name="wrn.印刷・代価." localSheetId="6" hidden="1">{"代価",#N/A,FALSE,"代価"}</definedName>
    <definedName name="wrn.印刷・代価." localSheetId="2" hidden="1">{"代価",#N/A,FALSE,"代価"}</definedName>
    <definedName name="wrn.印刷・代価." hidden="1">{"代価",#N/A,FALSE,"代価"}</definedName>
    <definedName name="wrn.営推部" localSheetId="6" hidden="1">{"中１",#N/A,FALSE,"営推部配点";"中２",#N/A,FALSE,"営推部配点";"中３",#N/A,FALSE,"営推部配点";"中４",#N/A,FALSE,"営推部配点";"中５",#N/A,FALSE,"営推部配点";"中６",#N/A,FALSE,"営推部配点";"中７",#N/A,FALSE,"営推部配点";"中８",#N/A,FALSE,"営推部配点";"中９",#N/A,FALSE,"営推部配点";"東１",#N/A,FALSE,"営推部配点";"東２",#N/A,FALSE,"営推部配点";"東３",#N/A,FALSE,"営推部配点";"東４",#N/A,FALSE,"営推部配点";"東５",#N/A,FALSE,"営推部配点";"東６",#N/A,FALSE,"営推部配点";"西１",#N/A,FALSE,"営推部配点";"西２",#N/A,FALSE,"営推部配点";"合計",#N/A,FALSE,"営推部配点"}</definedName>
    <definedName name="wrn.営推部" localSheetId="2" hidden="1">{"中１",#N/A,FALSE,"営推部配点";"中２",#N/A,FALSE,"営推部配点";"中３",#N/A,FALSE,"営推部配点";"中４",#N/A,FALSE,"営推部配点";"中５",#N/A,FALSE,"営推部配点";"中６",#N/A,FALSE,"営推部配点";"中７",#N/A,FALSE,"営推部配点";"中８",#N/A,FALSE,"営推部配点";"中９",#N/A,FALSE,"営推部配点";"東１",#N/A,FALSE,"営推部配点";"東２",#N/A,FALSE,"営推部配点";"東３",#N/A,FALSE,"営推部配点";"東４",#N/A,FALSE,"営推部配点";"東５",#N/A,FALSE,"営推部配点";"東６",#N/A,FALSE,"営推部配点";"西１",#N/A,FALSE,"営推部配点";"西２",#N/A,FALSE,"営推部配点";"合計",#N/A,FALSE,"営推部配点"}</definedName>
    <definedName name="wrn.営推部" hidden="1">{"中１",#N/A,FALSE,"営推部配点";"中２",#N/A,FALSE,"営推部配点";"中３",#N/A,FALSE,"営推部配点";"中４",#N/A,FALSE,"営推部配点";"中５",#N/A,FALSE,"営推部配点";"中６",#N/A,FALSE,"営推部配点";"中７",#N/A,FALSE,"営推部配点";"中８",#N/A,FALSE,"営推部配点";"中９",#N/A,FALSE,"営推部配点";"東１",#N/A,FALSE,"営推部配点";"東２",#N/A,FALSE,"営推部配点";"東３",#N/A,FALSE,"営推部配点";"東４",#N/A,FALSE,"営推部配点";"東５",#N/A,FALSE,"営推部配点";"東６",#N/A,FALSE,"営推部配点";"西１",#N/A,FALSE,"営推部配点";"西２",#N/A,FALSE,"営推部配点";"合計",#N/A,FALSE,"営推部配点"}</definedName>
    <definedName name="wrn.営推部配点." localSheetId="6" hidden="1">{"中１",#N/A,FALSE,"営推部配点";"中２",#N/A,FALSE,"営推部配点";"中３",#N/A,FALSE,"営推部配点";"中４",#N/A,FALSE,"営推部配点";"中５",#N/A,FALSE,"営推部配点";"中６",#N/A,FALSE,"営推部配点";"中７",#N/A,FALSE,"営推部配点";"中８",#N/A,FALSE,"営推部配点";"中９",#N/A,FALSE,"営推部配点";"東１",#N/A,FALSE,"営推部配点";"東２",#N/A,FALSE,"営推部配点";"東３",#N/A,FALSE,"営推部配点";"東４",#N/A,FALSE,"営推部配点";"東５",#N/A,FALSE,"営推部配点";"東６",#N/A,FALSE,"営推部配点";"西１",#N/A,FALSE,"営推部配点";"西２",#N/A,FALSE,"営推部配点";"合計",#N/A,FALSE,"営推部配点"}</definedName>
    <definedName name="wrn.営推部配点." localSheetId="2" hidden="1">{"中１",#N/A,FALSE,"営推部配点";"中２",#N/A,FALSE,"営推部配点";"中３",#N/A,FALSE,"営推部配点";"中４",#N/A,FALSE,"営推部配点";"中５",#N/A,FALSE,"営推部配点";"中６",#N/A,FALSE,"営推部配点";"中７",#N/A,FALSE,"営推部配点";"中８",#N/A,FALSE,"営推部配点";"中９",#N/A,FALSE,"営推部配点";"東１",#N/A,FALSE,"営推部配点";"東２",#N/A,FALSE,"営推部配点";"東３",#N/A,FALSE,"営推部配点";"東４",#N/A,FALSE,"営推部配点";"東５",#N/A,FALSE,"営推部配点";"東６",#N/A,FALSE,"営推部配点";"西１",#N/A,FALSE,"営推部配点";"西２",#N/A,FALSE,"営推部配点";"合計",#N/A,FALSE,"営推部配点"}</definedName>
    <definedName name="wrn.営推部配点." hidden="1">{"中１",#N/A,FALSE,"営推部配点";"中２",#N/A,FALSE,"営推部配点";"中３",#N/A,FALSE,"営推部配点";"中４",#N/A,FALSE,"営推部配点";"中５",#N/A,FALSE,"営推部配点";"中６",#N/A,FALSE,"営推部配点";"中７",#N/A,FALSE,"営推部配点";"中８",#N/A,FALSE,"営推部配点";"中９",#N/A,FALSE,"営推部配点";"東１",#N/A,FALSE,"営推部配点";"東２",#N/A,FALSE,"営推部配点";"東３",#N/A,FALSE,"営推部配点";"東４",#N/A,FALSE,"営推部配点";"東５",#N/A,FALSE,"営推部配点";"東６",#N/A,FALSE,"営推部配点";"西１",#N/A,FALSE,"営推部配点";"西２",#N/A,FALSE,"営推部配点";"合計",#N/A,FALSE,"営推部配点"}</definedName>
    <definedName name="wrn.仮." localSheetId="6" hidden="1">{#N/A,#N/A,FALSE,"豊橋・田原地区のみ元ﾃﾞｰﾀ"}</definedName>
    <definedName name="wrn.仮." localSheetId="2" hidden="1">{#N/A,#N/A,FALSE,"豊橋・田原地区のみ元ﾃﾞｰﾀ"}</definedName>
    <definedName name="wrn.仮." hidden="1">{#N/A,#N/A,FALSE,"豊橋・田原地区のみ元ﾃﾞｰﾀ"}</definedName>
    <definedName name="wrn.業進費." localSheetId="6" hidden="1">{"中部１",#N/A,FALSE,"９上業進費印刷用";"中部２",#N/A,FALSE,"９上業進費印刷用";"中部３",#N/A,FALSE,"９上業進費印刷用";"中部４",#N/A,FALSE,"９上業進費印刷用";"東京１",#N/A,FALSE,"９上業進費印刷用";"東京２",#N/A,FALSE,"９上業進費印刷用";"東京３",#N/A,FALSE,"９上業進費印刷用";"東京４",#N/A,FALSE,"９上業進費印刷用";"東京５",#N/A,FALSE,"９上業進費印刷用";"東京６",#N/A,FALSE,"９上業進費印刷用";"関西",#N/A,FALSE,"９上業進費印刷用";"三母店・公務部",#N/A,FALSE,"９上業進費印刷用";"全行合計",#N/A,FALSE,"９上業進費印刷用"}</definedName>
    <definedName name="wrn.業進費." localSheetId="2" hidden="1">{"中部１",#N/A,FALSE,"９上業進費印刷用";"中部２",#N/A,FALSE,"９上業進費印刷用";"中部３",#N/A,FALSE,"９上業進費印刷用";"中部４",#N/A,FALSE,"９上業進費印刷用";"東京１",#N/A,FALSE,"９上業進費印刷用";"東京２",#N/A,FALSE,"９上業進費印刷用";"東京３",#N/A,FALSE,"９上業進費印刷用";"東京４",#N/A,FALSE,"９上業進費印刷用";"東京５",#N/A,FALSE,"９上業進費印刷用";"東京６",#N/A,FALSE,"９上業進費印刷用";"関西",#N/A,FALSE,"９上業進費印刷用";"三母店・公務部",#N/A,FALSE,"９上業進費印刷用";"全行合計",#N/A,FALSE,"９上業進費印刷用"}</definedName>
    <definedName name="wrn.業進費." hidden="1">{"中部１",#N/A,FALSE,"９上業進費印刷用";"中部２",#N/A,FALSE,"９上業進費印刷用";"中部３",#N/A,FALSE,"９上業進費印刷用";"中部４",#N/A,FALSE,"９上業進費印刷用";"東京１",#N/A,FALSE,"９上業進費印刷用";"東京２",#N/A,FALSE,"９上業進費印刷用";"東京３",#N/A,FALSE,"９上業進費印刷用";"東京４",#N/A,FALSE,"９上業進費印刷用";"東京５",#N/A,FALSE,"９上業進費印刷用";"東京６",#N/A,FALSE,"９上業進費印刷用";"関西",#N/A,FALSE,"９上業進費印刷用";"三母店・公務部",#N/A,FALSE,"９上業進費印刷用";"全行合計",#N/A,FALSE,"９上業進費印刷用"}</definedName>
    <definedName name="wrn.業進費最終." localSheetId="6" hidden="1">{"中部１",#N/A,FALSE,"９上業進費最終印刷用";"中部２",#N/A,FALSE,"９上業進費最終印刷用";"中部３",#N/A,FALSE,"９上業進費最終印刷用";"中部４",#N/A,FALSE,"９上業進費最終印刷用";"東京１",#N/A,FALSE,"９上業進費最終印刷用";"東京２",#N/A,FALSE,"９上業進費最終印刷用";"東京３",#N/A,FALSE,"９上業進費最終印刷用";"東京４",#N/A,FALSE,"９上業進費最終印刷用";"東京５",#N/A,FALSE,"９上業進費最終印刷用";"東京６",#N/A,FALSE,"９上業進費最終印刷用";"関西",#N/A,FALSE,"９上業進費最終印刷用";"三母店・公務部",#N/A,FALSE,"９上業進費最終印刷用";"全行計",#N/A,FALSE,"９上業進費最終印刷用"}</definedName>
    <definedName name="wrn.業進費最終." localSheetId="2" hidden="1">{"中部１",#N/A,FALSE,"９上業進費最終印刷用";"中部２",#N/A,FALSE,"９上業進費最終印刷用";"中部３",#N/A,FALSE,"９上業進費最終印刷用";"中部４",#N/A,FALSE,"９上業進費最終印刷用";"東京１",#N/A,FALSE,"９上業進費最終印刷用";"東京２",#N/A,FALSE,"９上業進費最終印刷用";"東京３",#N/A,FALSE,"９上業進費最終印刷用";"東京４",#N/A,FALSE,"９上業進費最終印刷用";"東京５",#N/A,FALSE,"９上業進費最終印刷用";"東京６",#N/A,FALSE,"９上業進費最終印刷用";"関西",#N/A,FALSE,"９上業進費最終印刷用";"三母店・公務部",#N/A,FALSE,"９上業進費最終印刷用";"全行計",#N/A,FALSE,"９上業進費最終印刷用"}</definedName>
    <definedName name="wrn.業進費最終." hidden="1">{"中部１",#N/A,FALSE,"９上業進費最終印刷用";"中部２",#N/A,FALSE,"９上業進費最終印刷用";"中部３",#N/A,FALSE,"９上業進費最終印刷用";"中部４",#N/A,FALSE,"９上業進費最終印刷用";"東京１",#N/A,FALSE,"９上業進費最終印刷用";"東京２",#N/A,FALSE,"９上業進費最終印刷用";"東京３",#N/A,FALSE,"９上業進費最終印刷用";"東京４",#N/A,FALSE,"９上業進費最終印刷用";"東京５",#N/A,FALSE,"９上業進費最終印刷用";"東京６",#N/A,FALSE,"９上業進費最終印刷用";"関西",#N/A,FALSE,"９上業進費最終印刷用";"三母店・公務部",#N/A,FALSE,"９上業進費最終印刷用";"全行計",#N/A,FALSE,"９上業進費最終印刷用"}</definedName>
    <definedName name="wrn.業進費中部調整後." localSheetId="6" hidden="1">{"業進費中部第１",#N/A,FALSE,"８下業進費中部調整後";"業進費中部第２",#N/A,FALSE,"８下業進費中部調整後";"業進費中部第３",#N/A,FALSE,"８下業進費中部調整後";"業進費中部第４",#N/A,FALSE,"８下業進費中部調整後";"業進費中部第５",#N/A,FALSE,"８下業進費中部調整後";"業進費東京第１",#N/A,FALSE,"８下業進費中部調整後";"業進費東京第２",#N/A,FALSE,"８下業進費中部調整後";"業進費東京第３",#N/A,FALSE,"８下業進費中部調整後";"業進費関西",#N/A,FALSE,"８下業進費中部調整後";"業進費三母店",#N/A,FALSE,"８下業進費中部調整後";"業進費公務部",#N/A,FALSE,"８下業進費中部調整後";"業進費一般店合計",#N/A,FALSE,"８下業進費中部調整後";"業進費全行合計",#N/A,FALSE,"８下業進費中部調整後"}</definedName>
    <definedName name="wrn.業進費中部調整後." localSheetId="2" hidden="1">{"業進費中部第１",#N/A,FALSE,"８下業進費中部調整後";"業進費中部第２",#N/A,FALSE,"８下業進費中部調整後";"業進費中部第３",#N/A,FALSE,"８下業進費中部調整後";"業進費中部第４",#N/A,FALSE,"８下業進費中部調整後";"業進費中部第５",#N/A,FALSE,"８下業進費中部調整後";"業進費東京第１",#N/A,FALSE,"８下業進費中部調整後";"業進費東京第２",#N/A,FALSE,"８下業進費中部調整後";"業進費東京第３",#N/A,FALSE,"８下業進費中部調整後";"業進費関西",#N/A,FALSE,"８下業進費中部調整後";"業進費三母店",#N/A,FALSE,"８下業進費中部調整後";"業進費公務部",#N/A,FALSE,"８下業進費中部調整後";"業進費一般店合計",#N/A,FALSE,"８下業進費中部調整後";"業進費全行合計",#N/A,FALSE,"８下業進費中部調整後"}</definedName>
    <definedName name="wrn.業進費中部調整後." hidden="1">{"業進費中部第１",#N/A,FALSE,"８下業進費中部調整後";"業進費中部第２",#N/A,FALSE,"８下業進費中部調整後";"業進費中部第３",#N/A,FALSE,"８下業進費中部調整後";"業進費中部第４",#N/A,FALSE,"８下業進費中部調整後";"業進費中部第５",#N/A,FALSE,"８下業進費中部調整後";"業進費東京第１",#N/A,FALSE,"８下業進費中部調整後";"業進費東京第２",#N/A,FALSE,"８下業進費中部調整後";"業進費東京第３",#N/A,FALSE,"８下業進費中部調整後";"業進費関西",#N/A,FALSE,"８下業進費中部調整後";"業進費三母店",#N/A,FALSE,"８下業進費中部調整後";"業進費公務部",#N/A,FALSE,"８下業進費中部調整後";"業進費一般店合計",#N/A,FALSE,"８下業進費中部調整後";"業進費全行合計",#N/A,FALSE,"８下業進費中部調整後"}</definedName>
    <definedName name="wrn.業進費東京第２." localSheetId="6" hidden="1">{"業進費東京第２",#N/A,FALSE,"８下業進費"}</definedName>
    <definedName name="wrn.業進費東京第２." localSheetId="2" hidden="1">{"業進費東京第２",#N/A,FALSE,"８下業進費"}</definedName>
    <definedName name="wrn.業進費東京第２." hidden="1">{"業進費東京第２",#N/A,FALSE,"８下業進費"}</definedName>
    <definedName name="wrn.業容予算." localSheetId="6" hidden="1">{"中１",#N/A,FALSE,"業容予算";"中２",#N/A,FALSE,"業容予算";"中３",#N/A,FALSE,"業容予算";"中４",#N/A,FALSE,"業容予算";"中５",#N/A,FALSE,"業容予算";"中６",#N/A,FALSE,"業容予算";"中７",#N/A,FALSE,"業容予算";"中８",#N/A,FALSE,"業容予算";"中９",#N/A,FALSE,"業容予算";"東１",#N/A,FALSE,"業容予算";"東２",#N/A,FALSE,"業容予算";"東３",#N/A,FALSE,"業容予算";"東４",#N/A,FALSE,"業容予算";"東５",#N/A,FALSE,"業容予算";"東６",#N/A,FALSE,"業容予算";"西１",#N/A,FALSE,"業容予算";"西２",#N/A,FALSE,"業容予算";"合計",#N/A,FALSE,"業容予算"}</definedName>
    <definedName name="wrn.業容予算." localSheetId="2" hidden="1">{"中１",#N/A,FALSE,"業容予算";"中２",#N/A,FALSE,"業容予算";"中３",#N/A,FALSE,"業容予算";"中４",#N/A,FALSE,"業容予算";"中５",#N/A,FALSE,"業容予算";"中６",#N/A,FALSE,"業容予算";"中７",#N/A,FALSE,"業容予算";"中８",#N/A,FALSE,"業容予算";"中９",#N/A,FALSE,"業容予算";"東１",#N/A,FALSE,"業容予算";"東２",#N/A,FALSE,"業容予算";"東３",#N/A,FALSE,"業容予算";"東４",#N/A,FALSE,"業容予算";"東５",#N/A,FALSE,"業容予算";"東６",#N/A,FALSE,"業容予算";"西１",#N/A,FALSE,"業容予算";"西２",#N/A,FALSE,"業容予算";"合計",#N/A,FALSE,"業容予算"}</definedName>
    <definedName name="wrn.業容予算." hidden="1">{"中１",#N/A,FALSE,"業容予算";"中２",#N/A,FALSE,"業容予算";"中３",#N/A,FALSE,"業容予算";"中４",#N/A,FALSE,"業容予算";"中５",#N/A,FALSE,"業容予算";"中６",#N/A,FALSE,"業容予算";"中７",#N/A,FALSE,"業容予算";"中８",#N/A,FALSE,"業容予算";"中９",#N/A,FALSE,"業容予算";"東１",#N/A,FALSE,"業容予算";"東２",#N/A,FALSE,"業容予算";"東３",#N/A,FALSE,"業容予算";"東４",#N/A,FALSE,"業容予算";"東５",#N/A,FALSE,"業容予算";"東６",#N/A,FALSE,"業容予算";"西１",#N/A,FALSE,"業容予算";"西２",#N/A,FALSE,"業容予算";"合計",#N/A,FALSE,"業容予算"}</definedName>
    <definedName name="wrn.四半期損益計算書２." localSheetId="6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wrn.四半期損益計算書２." localSheetId="2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wrn.四半期損益計算書２.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wrn.四半期店別損益計算書." localSheetId="6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wrn.四半期店別損益計算書." localSheetId="2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wrn.四半期店別損益計算書.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wrn.生コン計画修正１." localSheetId="6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wrn.生コン計画修正１." localSheetId="2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wrn.生コン計画修正１." hidden="1">{"印刷１",#N/A,FALSE,"表紙";"印刷２",#N/A,FALSE,"人員及び車両";"印刷３",#N/A,FALSE,"生コンの需要予測";"印刷４",#N/A,FALSE,"設備投資・借入返済計画";"印刷５",#N/A,FALSE,"売上・原材料払出・運賃計画";"印刷６",#N/A,FALSE,"売上・原材料払出・運賃計画";"印刷７",#N/A,FALSE,"売上・原材料払出・運賃計画";"印刷８",#N/A,FALSE,"販管費";"印刷９",#N/A,FALSE,"販管費";"印刷１０",#N/A,FALSE,"販管費";"印刷１１",#N/A,FALSE,"損益計算";"印刷１２",#N/A,FALSE,"分析表"}</definedName>
    <definedName name="wrn.生コン計画表." localSheetId="6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wrn.生コン計画表." localSheetId="2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wrn.生コン計画表.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wrn.千代田地価調査収益価格." localSheetId="6" hidden="1">{#N/A,#N/A,FALSE,"5-1";#N/A,#N/A,FALSE,"5-2";#N/A,#N/A,FALSE,"5-6";#N/A,#N/A,FALSE,"5-9";#N/A,#N/A,FALSE,"5-15";#N/A,#N/A,FALSE,"5-32";#N/A,#N/A,FALSE,"5-34"}</definedName>
    <definedName name="wrn.千代田地価調査収益価格." localSheetId="2" hidden="1">{#N/A,#N/A,FALSE,"5-1";#N/A,#N/A,FALSE,"5-2";#N/A,#N/A,FALSE,"5-6";#N/A,#N/A,FALSE,"5-9";#N/A,#N/A,FALSE,"5-15";#N/A,#N/A,FALSE,"5-32";#N/A,#N/A,FALSE,"5-34"}</definedName>
    <definedName name="wrn.千代田地価調査収益価格." hidden="1">{#N/A,#N/A,FALSE,"5-1";#N/A,#N/A,FALSE,"5-2";#N/A,#N/A,FALSE,"5-6";#N/A,#N/A,FALSE,"5-9";#N/A,#N/A,FALSE,"5-15";#N/A,#N/A,FALSE,"5-32";#N/A,#N/A,FALSE,"5-34"}</definedName>
    <definedName name="wrn.総務提出用." localSheetId="6" hidden="1">{"総務提出用１",#N/A,FALSE,"８上２次配布額";"総務提出用２",#N/A,FALSE,"８上２次配布額";"総務提出用３",#N/A,FALSE,"８上２次配布額";"総務提出用４",#N/A,FALSE,"８上２次配布額";"総務提出用５",#N/A,FALSE,"８上２次配布額"}</definedName>
    <definedName name="wrn.総務提出用." localSheetId="2" hidden="1">{"総務提出用１",#N/A,FALSE,"８上２次配布額";"総務提出用２",#N/A,FALSE,"８上２次配布額";"総務提出用３",#N/A,FALSE,"８上２次配布額";"総務提出用４",#N/A,FALSE,"８上２次配布額";"総務提出用５",#N/A,FALSE,"８上２次配布額"}</definedName>
    <definedName name="wrn.総務提出用." hidden="1">{"総務提出用１",#N/A,FALSE,"８上２次配布額";"総務提出用２",#N/A,FALSE,"８上２次配布額";"総務提出用３",#N/A,FALSE,"８上２次配布額";"総務提出用４",#N/A,FALSE,"８上２次配布額";"総務提出用５",#N/A,FALSE,"８上２次配布額"}</definedName>
    <definedName name="wrn.損益予算." localSheetId="6" hidden="1">{"中１",#N/A,FALSE,"損益予算";"中２",#N/A,FALSE,"損益予算";"中３",#N/A,FALSE,"損益予算";"中４",#N/A,FALSE,"損益予算";"中５",#N/A,FALSE,"損益予算";"中６",#N/A,FALSE,"損益予算";"中７",#N/A,FALSE,"損益予算";"中８",#N/A,FALSE,"損益予算";"中９",#N/A,FALSE,"損益予算";"東１",#N/A,FALSE,"損益予算";"東２",#N/A,FALSE,"損益予算";"東３",#N/A,FALSE,"損益予算";"東４",#N/A,FALSE,"損益予算";"東５",#N/A,FALSE,"損益予算";"東６",#N/A,FALSE,"損益予算";"西１",#N/A,FALSE,"損益予算";"西２",#N/A,FALSE,"損益予算";"合計",#N/A,FALSE,"損益予算"}</definedName>
    <definedName name="wrn.損益予算." localSheetId="2" hidden="1">{"中１",#N/A,FALSE,"損益予算";"中２",#N/A,FALSE,"損益予算";"中３",#N/A,FALSE,"損益予算";"中４",#N/A,FALSE,"損益予算";"中５",#N/A,FALSE,"損益予算";"中６",#N/A,FALSE,"損益予算";"中７",#N/A,FALSE,"損益予算";"中８",#N/A,FALSE,"損益予算";"中９",#N/A,FALSE,"損益予算";"東１",#N/A,FALSE,"損益予算";"東２",#N/A,FALSE,"損益予算";"東３",#N/A,FALSE,"損益予算";"東４",#N/A,FALSE,"損益予算";"東５",#N/A,FALSE,"損益予算";"東６",#N/A,FALSE,"損益予算";"西１",#N/A,FALSE,"損益予算";"西２",#N/A,FALSE,"損益予算";"合計",#N/A,FALSE,"損益予算"}</definedName>
    <definedName name="wrn.損益予算." hidden="1">{"中１",#N/A,FALSE,"損益予算";"中２",#N/A,FALSE,"損益予算";"中３",#N/A,FALSE,"損益予算";"中４",#N/A,FALSE,"損益予算";"中５",#N/A,FALSE,"損益予算";"中６",#N/A,FALSE,"損益予算";"中７",#N/A,FALSE,"損益予算";"中８",#N/A,FALSE,"損益予算";"中９",#N/A,FALSE,"損益予算";"東１",#N/A,FALSE,"損益予算";"東２",#N/A,FALSE,"損益予算";"東３",#N/A,FALSE,"損益予算";"東４",#N/A,FALSE,"損益予算";"東５",#N/A,FALSE,"損益予算";"東６",#N/A,FALSE,"損益予算";"西１",#N/A,FALSE,"損益予算";"西２",#N/A,FALSE,"損益予算";"合計",#N/A,FALSE,"損益予算"}</definedName>
    <definedName name="wrn.店ライン予算印刷." localSheetId="6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wrn.店ライン予算印刷." localSheetId="2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wrn.店ライン予算印刷.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wrn.店別配点." localSheetId="6" hidden="1">{"中１",#N/A,FALSE,"店別配点";"中２",#N/A,FALSE,"店別配点";"中３",#N/A,FALSE,"店別配点";"中４",#N/A,FALSE,"店別配点";"中５",#N/A,FALSE,"店別配点";"中６",#N/A,FALSE,"店別配点";"中７",#N/A,FALSE,"店別配点";"中８",#N/A,FALSE,"店別配点";"中９",#N/A,FALSE,"店別配点";"東１",#N/A,FALSE,"店別配点";"東２",#N/A,FALSE,"店別配点";"東３",#N/A,FALSE,"店別配点";"東４",#N/A,FALSE,"店別配点";"東５",#N/A,FALSE,"店別配点";"東６",#N/A,FALSE,"店別配点";"西１",#N/A,FALSE,"店別配点";"西２",#N/A,FALSE,"店別配点";"合計",#N/A,FALSE,"店別配点"}</definedName>
    <definedName name="wrn.店別配点." localSheetId="2" hidden="1">{"中１",#N/A,FALSE,"店別配点";"中２",#N/A,FALSE,"店別配点";"中３",#N/A,FALSE,"店別配点";"中４",#N/A,FALSE,"店別配点";"中５",#N/A,FALSE,"店別配点";"中６",#N/A,FALSE,"店別配点";"中７",#N/A,FALSE,"店別配点";"中８",#N/A,FALSE,"店別配点";"中９",#N/A,FALSE,"店別配点";"東１",#N/A,FALSE,"店別配点";"東２",#N/A,FALSE,"店別配点";"東３",#N/A,FALSE,"店別配点";"東４",#N/A,FALSE,"店別配点";"東５",#N/A,FALSE,"店別配点";"東６",#N/A,FALSE,"店別配点";"西１",#N/A,FALSE,"店別配点";"西２",#N/A,FALSE,"店別配点";"合計",#N/A,FALSE,"店別配点"}</definedName>
    <definedName name="wrn.店別配点." hidden="1">{"中１",#N/A,FALSE,"店別配点";"中２",#N/A,FALSE,"店別配点";"中３",#N/A,FALSE,"店別配点";"中４",#N/A,FALSE,"店別配点";"中５",#N/A,FALSE,"店別配点";"中６",#N/A,FALSE,"店別配点";"中７",#N/A,FALSE,"店別配点";"中８",#N/A,FALSE,"店別配点";"中９",#N/A,FALSE,"店別配点";"東１",#N/A,FALSE,"店別配点";"東２",#N/A,FALSE,"店別配点";"東３",#N/A,FALSE,"店別配点";"東４",#N/A,FALSE,"店別配点";"東５",#N/A,FALSE,"店別配点";"東６",#N/A,FALSE,"店別配点";"西１",#N/A,FALSE,"店別配点";"西２",#N/A,FALSE,"店別配点";"合計",#N/A,FALSE,"店別配点"}</definedName>
    <definedName name="wrn.東京６." localSheetId="6" hidden="1">{"東京６",#N/A,FALSE,"期間評価配点"}</definedName>
    <definedName name="wrn.東京６." localSheetId="2" hidden="1">{"東京６",#N/A,FALSE,"期間評価配点"}</definedName>
    <definedName name="wrn.東京６." hidden="1">{"東京６",#N/A,FALSE,"期間評価配点"}</definedName>
    <definedName name="wrn.配点." localSheetId="6" hidden="1">{"中部１",#N/A,FALSE,"期間評価配点";"中部２",#N/A,FALSE,"期間評価配点";"中部３",#N/A,FALSE,"期間評価配点";"中部４",#N/A,FALSE,"期間評価配点";"中部５",#N/A,FALSE,"期間評価配点";"中部６",#N/A,FALSE,"期間評価配点";"中部７",#N/A,FALSE,"期間評価配点";"中部８",#N/A,FALSE,"期間評価配点";"中部９",#N/A,FALSE,"期間評価配点";"中部１０",#N/A,FALSE,"期間評価配点";"中部１１",#N/A,FALSE,"期間評価配点";"東京１",#N/A,FALSE,"期間評価配点";"東京２",#N/A,FALSE,"期間評価配点";"東京３",#N/A,FALSE,"期間評価配点";"東京４",#N/A,FALSE,"期間評価配点";"東京５",#N/A,FALSE,"期間評価配点";"東京６",#N/A,FALSE,"期間評価配点";"関西１",#N/A,FALSE,"期間評価配点";"関西２",#N/A,FALSE,"期間評価配点"}</definedName>
    <definedName name="wrn.配点." localSheetId="2" hidden="1">{"中部１",#N/A,FALSE,"期間評価配点";"中部２",#N/A,FALSE,"期間評価配点";"中部３",#N/A,FALSE,"期間評価配点";"中部４",#N/A,FALSE,"期間評価配点";"中部５",#N/A,FALSE,"期間評価配点";"中部６",#N/A,FALSE,"期間評価配点";"中部７",#N/A,FALSE,"期間評価配点";"中部８",#N/A,FALSE,"期間評価配点";"中部９",#N/A,FALSE,"期間評価配点";"中部１０",#N/A,FALSE,"期間評価配点";"中部１１",#N/A,FALSE,"期間評価配点";"東京１",#N/A,FALSE,"期間評価配点";"東京２",#N/A,FALSE,"期間評価配点";"東京３",#N/A,FALSE,"期間評価配点";"東京４",#N/A,FALSE,"期間評価配点";"東京５",#N/A,FALSE,"期間評価配点";"東京６",#N/A,FALSE,"期間評価配点";"関西１",#N/A,FALSE,"期間評価配点";"関西２",#N/A,FALSE,"期間評価配点"}</definedName>
    <definedName name="wrn.配点." hidden="1">{"中部１",#N/A,FALSE,"期間評価配点";"中部２",#N/A,FALSE,"期間評価配点";"中部３",#N/A,FALSE,"期間評価配点";"中部４",#N/A,FALSE,"期間評価配点";"中部５",#N/A,FALSE,"期間評価配点";"中部６",#N/A,FALSE,"期間評価配点";"中部７",#N/A,FALSE,"期間評価配点";"中部８",#N/A,FALSE,"期間評価配点";"中部９",#N/A,FALSE,"期間評価配点";"中部１０",#N/A,FALSE,"期間評価配点";"中部１１",#N/A,FALSE,"期間評価配点";"東京１",#N/A,FALSE,"期間評価配点";"東京２",#N/A,FALSE,"期間評価配点";"東京３",#N/A,FALSE,"期間評価配点";"東京４",#N/A,FALSE,"期間評価配点";"東京５",#N/A,FALSE,"期間評価配点";"東京６",#N/A,FALSE,"期間評価配点";"関西１",#N/A,FALSE,"期間評価配点";"関西２",#N/A,FALSE,"期間評価配点"}</definedName>
    <definedName name="wrn.配点作業." localSheetId="6" hidden="1">{"中部１",#N/A,FALSE,"配点作業用";"中部２",#N/A,FALSE,"配点作業用";"中部３",#N/A,FALSE,"配点作業用";"中部４",#N/A,FALSE,"配点作業用";"中部５",#N/A,FALSE,"配点作業用";"中部６",#N/A,FALSE,"配点作業用";"中部７",#N/A,FALSE,"配点作業用";"中部８",#N/A,FALSE,"配点作業用";"中部９",#N/A,FALSE,"配点作業用";"中部１０",#N/A,FALSE,"配点作業用";"中部１１",#N/A,FALSE,"配点作業用";"東京１",#N/A,FALSE,"配点作業用";"東京２",#N/A,FALSE,"配点作業用";"東京３",#N/A,FALSE,"配点作業用";"東京４",#N/A,FALSE,"配点作業用";"東京５",#N/A,FALSE,"配点作業用";"東京６",#N/A,FALSE,"配点作業用";"関西１",#N/A,FALSE,"配点作業用";"関西２",#N/A,FALSE,"配点作業用"}</definedName>
    <definedName name="wrn.配点作業." localSheetId="2" hidden="1">{"中部１",#N/A,FALSE,"配点作業用";"中部２",#N/A,FALSE,"配点作業用";"中部３",#N/A,FALSE,"配点作業用";"中部４",#N/A,FALSE,"配点作業用";"中部５",#N/A,FALSE,"配点作業用";"中部６",#N/A,FALSE,"配点作業用";"中部７",#N/A,FALSE,"配点作業用";"中部８",#N/A,FALSE,"配点作業用";"中部９",#N/A,FALSE,"配点作業用";"中部１０",#N/A,FALSE,"配点作業用";"中部１１",#N/A,FALSE,"配点作業用";"東京１",#N/A,FALSE,"配点作業用";"東京２",#N/A,FALSE,"配点作業用";"東京３",#N/A,FALSE,"配点作業用";"東京４",#N/A,FALSE,"配点作業用";"東京５",#N/A,FALSE,"配点作業用";"東京６",#N/A,FALSE,"配点作業用";"関西１",#N/A,FALSE,"配点作業用";"関西２",#N/A,FALSE,"配点作業用"}</definedName>
    <definedName name="wrn.配点作業." hidden="1">{"中部１",#N/A,FALSE,"配点作業用";"中部２",#N/A,FALSE,"配点作業用";"中部３",#N/A,FALSE,"配点作業用";"中部４",#N/A,FALSE,"配点作業用";"中部５",#N/A,FALSE,"配点作業用";"中部６",#N/A,FALSE,"配点作業用";"中部７",#N/A,FALSE,"配点作業用";"中部８",#N/A,FALSE,"配点作業用";"中部９",#N/A,FALSE,"配点作業用";"中部１０",#N/A,FALSE,"配点作業用";"中部１１",#N/A,FALSE,"配点作業用";"東京１",#N/A,FALSE,"配点作業用";"東京２",#N/A,FALSE,"配点作業用";"東京３",#N/A,FALSE,"配点作業用";"東京４",#N/A,FALSE,"配点作業用";"東京５",#N/A,FALSE,"配点作業用";"東京６",#N/A,FALSE,"配点作業用";"関西１",#N/A,FALSE,"配点作業用";"関西２",#N/A,FALSE,"配点作業用"}</definedName>
    <definedName name="wrtw" localSheetId="6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wrtw" localSheetId="2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wrtw" hidden="1">{"印刷１",#N/A,FALSE,"表紙";"印刷２",#N/A,FALSE,"人員及び車両";"印刷４",#N/A,FALSE,"設備投資・借入返済計画";"印刷一般３",#N/A,FALSE,"商品別計画表";"印刷一般４",#N/A,FALSE,"商品別計画表";"印刷一般５",#N/A,FALSE,"販管費 ";"印刷一般６",#N/A,FALSE,"販管費 ";"印刷一般７",#N/A,FALSE,"損益計算";"印刷一般８",#N/A,FALSE,"総評"}</definedName>
    <definedName name="wsw" localSheetId="6" hidden="1">{#N/A,#N/A,FALSE,"Aging Summary";#N/A,#N/A,FALSE,"Ratio Analysis";#N/A,#N/A,FALSE,"Test 120 Day Accts";#N/A,#N/A,FALSE,"Tickmarks"}</definedName>
    <definedName name="wsw" localSheetId="2" hidden="1">{#N/A,#N/A,FALSE,"Aging Summary";#N/A,#N/A,FALSE,"Ratio Analysis";#N/A,#N/A,FALSE,"Test 120 Day Accts";#N/A,#N/A,FALSE,"Tickmarks"}</definedName>
    <definedName name="wsw" hidden="1">{#N/A,#N/A,FALSE,"Aging Summary";#N/A,#N/A,FALSE,"Ratio Analysis";#N/A,#N/A,FALSE,"Test 120 Day Accts";#N/A,#N/A,FALSE,"Tickmarks"}</definedName>
    <definedName name="wvu.一覧表." localSheetId="6" hidden="1">{TRUE,TRUE,-1.25,-15.5,484.5,279,FALSE,TRUE,TRUE,TRUE,0,7,#N/A,9,#N/A,7.08474576271186,19.6875,1,FALSE,FALSE,3,TRUE,1,FALSE,100,"Swvu.一覧表.","ACwvu.一覧表.",#N/A,FALSE,FALSE,0.78,0.78,1,1,1,"&amp;A","- &amp;P -",FALSE,FALSE,FALSE,FALSE,1,100,#N/A,#N/A,FALSE,FALSE,#N/A,#N/A,FALSE,FALSE,FALSE,9,65532,65532,FALSE,FALSE,TRUE,TRUE,TRUE}</definedName>
    <definedName name="wvu.一覧表." localSheetId="2" hidden="1">{TRUE,TRUE,-1.25,-15.5,484.5,279,FALSE,TRUE,TRUE,TRUE,0,7,#N/A,9,#N/A,7.08474576271186,19.6875,1,FALSE,FALSE,3,TRUE,1,FALSE,100,"Swvu.一覧表.","ACwvu.一覧表.",#N/A,FALSE,FALSE,0.78,0.78,1,1,1,"&amp;A","- &amp;P -",FALSE,FALSE,FALSE,FALSE,1,100,#N/A,#N/A,FALSE,FALSE,#N/A,#N/A,FALSE,FALSE,FALSE,9,65532,65532,FALSE,FALSE,TRUE,TRUE,TRUE}</definedName>
    <definedName name="wvu.一覧表." hidden="1">{TRUE,TRUE,-1.25,-15.5,484.5,279,FALSE,TRUE,TRUE,TRUE,0,7,#N/A,9,#N/A,7.08474576271186,19.6875,1,FALSE,FALSE,3,TRUE,1,FALSE,100,"Swvu.一覧表.","ACwvu.一覧表.",#N/A,FALSE,FALSE,0.78,0.78,1,1,1,"&amp;A","- &amp;P -",FALSE,FALSE,FALSE,FALSE,1,100,#N/A,#N/A,FALSE,FALSE,#N/A,#N/A,FALSE,FALSE,FALSE,9,65532,65532,FALSE,FALSE,TRUE,TRUE,TRUE}</definedName>
    <definedName name="ｗｗ" localSheetId="6" hidden="1">{"'details (2)'!$E$11","'details (2)'!$A$1:$C$466"}</definedName>
    <definedName name="ｗｗ" localSheetId="2" hidden="1">{"'details (2)'!$E$11","'details (2)'!$A$1:$C$466"}</definedName>
    <definedName name="ｗｗ" hidden="1">{"'details (2)'!$E$11","'details (2)'!$A$1:$C$466"}</definedName>
    <definedName name="ｗｗｗ" localSheetId="6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ｗｗｗ" localSheetId="2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ｗｗｗ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ｗｗｗｗ" localSheetId="6" hidden="1">{"'details (2)'!$E$11","'details (2)'!$A$1:$C$466"}</definedName>
    <definedName name="ｗｗｗｗ" localSheetId="2" hidden="1">{"'details (2)'!$E$11","'details (2)'!$A$1:$C$466"}</definedName>
    <definedName name="ｗｗｗｗ" hidden="1">{"'details (2)'!$E$11","'details (2)'!$A$1:$C$466"}</definedName>
    <definedName name="ｗｗｗｗｗ" localSheetId="6" hidden="1">{"'details (2)'!$E$11","'details (2)'!$A$1:$C$466"}</definedName>
    <definedName name="ｗｗｗｗｗ" localSheetId="2" hidden="1">{"'details (2)'!$E$11","'details (2)'!$A$1:$C$466"}</definedName>
    <definedName name="ｗｗｗｗｗ" hidden="1">{"'details (2)'!$E$11","'details (2)'!$A$1:$C$466"}</definedName>
    <definedName name="ｗっをｑ" localSheetId="6" hidden="1">{"'details (2)'!$E$11","'details (2)'!$A$1:$C$466"}</definedName>
    <definedName name="ｗっをｑ" localSheetId="2" hidden="1">{"'details (2)'!$E$11","'details (2)'!$A$1:$C$466"}</definedName>
    <definedName name="ｗっをｑ" hidden="1">{"'details (2)'!$E$11","'details (2)'!$A$1:$C$466"}</definedName>
    <definedName name="x" localSheetId="6" hidden="1">{#N/A,#N/A,FALSE,"Aging Summary";#N/A,#N/A,FALSE,"Ratio Analysis";#N/A,#N/A,FALSE,"Test 120 Day Accts";#N/A,#N/A,FALSE,"Tickmarks"}</definedName>
    <definedName name="x" localSheetId="2" hidden="1">{#N/A,#N/A,FALSE,"Aging Summary";#N/A,#N/A,FALSE,"Ratio Analysis";#N/A,#N/A,FALSE,"Test 120 Day Accts";#N/A,#N/A,FALSE,"Tickmarks"}</definedName>
    <definedName name="x" hidden="1">{#N/A,#N/A,FALSE,"Aging Summary";#N/A,#N/A,FALSE,"Ratio Analysis";#N/A,#N/A,FALSE,"Test 120 Day Accts";#N/A,#N/A,FALSE,"Tickmarks"}</definedName>
    <definedName name="xaxaswq" localSheetId="6" hidden="1">{"AnnualRentRoll",#N/A,FALSE,"RentRoll"}</definedName>
    <definedName name="xaxaswq" localSheetId="2" hidden="1">{"AnnualRentRoll",#N/A,FALSE,"RentRoll"}</definedName>
    <definedName name="xaxaswq" hidden="1">{"AnnualRentRoll",#N/A,FALSE,"RentRoll"}</definedName>
    <definedName name="xcy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xcy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xcy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XRefColumnsCount" hidden="1">3</definedName>
    <definedName name="XRefCopyRangeCount" hidden="1">2</definedName>
    <definedName name="XRefPasteRangeCount" hidden="1">2</definedName>
    <definedName name="xxppo" localSheetId="6" hidden="1">{"AnnualRentRoll",#N/A,FALSE,"RentRoll"}</definedName>
    <definedName name="xxppo" localSheetId="2" hidden="1">{"AnnualRentRoll",#N/A,FALSE,"RentRoll"}</definedName>
    <definedName name="xxppo" hidden="1">{"AnnualRentRoll",#N/A,FALSE,"RentRoll"}</definedName>
    <definedName name="y" localSheetId="6" hidden="1">{#N/A,#N/A,FALSE,"Aging Summary";#N/A,#N/A,FALSE,"Ratio Analysis";#N/A,#N/A,FALSE,"Test 120 Day Accts";#N/A,#N/A,FALSE,"Tickmarks"}</definedName>
    <definedName name="y" localSheetId="2" hidden="1">{#N/A,#N/A,FALSE,"Aging Summary";#N/A,#N/A,FALSE,"Ratio Analysis";#N/A,#N/A,FALSE,"Test 120 Day Accts";#N/A,#N/A,FALSE,"Tickmarks"}</definedName>
    <definedName name="y" hidden="1">{#N/A,#N/A,FALSE,"Aging Summary";#N/A,#N/A,FALSE,"Ratio Analysis";#N/A,#N/A,FALSE,"Test 120 Day Accts";#N/A,#N/A,FALSE,"Tickmarks"}</definedName>
    <definedName name="ｙｇｊｎｙｇっｆ" localSheetId="6" hidden="1">{"'下期集計（10.27迄・速報値）'!$Q$16"}</definedName>
    <definedName name="ｙｇｊｎｙｇっｆ" localSheetId="2" hidden="1">{"'下期集計（10.27迄・速報値）'!$Q$16"}</definedName>
    <definedName name="ｙｇｊｎｙｇっｆ" hidden="1">{"'下期集計（10.27迄・速報値）'!$Q$16"}</definedName>
    <definedName name="ＹＪＹＪっっっっＹ" localSheetId="6" hidden="1">{"'下期集計（10.27迄・速報値）'!$Q$16"}</definedName>
    <definedName name="ＹＪＹＪっっっっＹ" localSheetId="2" hidden="1">{"'下期集計（10.27迄・速報値）'!$Q$16"}</definedName>
    <definedName name="ＹＪＹＪっっっっＹ" hidden="1">{"'下期集計（10.27迄・速報値）'!$Q$16"}</definedName>
    <definedName name="yt" localSheetId="6" hidden="1">{"AnnualRentRoll",#N/A,FALSE,"RentRoll"}</definedName>
    <definedName name="yt" localSheetId="2" hidden="1">{"AnnualRentRoll",#N/A,FALSE,"RentRoll"}</definedName>
    <definedName name="yt" hidden="1">{"AnnualRentRoll",#N/A,FALSE,"RentRoll"}</definedName>
    <definedName name="yuyu" localSheetId="6" hidden="1">{"'details (2)'!$E$11","'details (2)'!$A$1:$C$466"}</definedName>
    <definedName name="yuyu" localSheetId="2" hidden="1">{"'details (2)'!$E$11","'details (2)'!$A$1:$C$466"}</definedName>
    <definedName name="yuyu" hidden="1">{"'details (2)'!$E$11","'details (2)'!$A$1:$C$466"}</definedName>
    <definedName name="yy" localSheetId="6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yy" localSheetId="2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yy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yyy" localSheetId="6" hidden="1">{"'details (2)'!$E$11","'details (2)'!$A$1:$C$466"}</definedName>
    <definedName name="yyy" localSheetId="2" hidden="1">{"'details (2)'!$E$11","'details (2)'!$A$1:$C$466"}</definedName>
    <definedName name="yyy" hidden="1">{"'details (2)'!$E$11","'details (2)'!$A$1:$C$466"}</definedName>
    <definedName name="ｙｙｙｙ" hidden="1">#N/A</definedName>
    <definedName name="yyyyyyyyyyyyyyyyyyyy" localSheetId="6" hidden="1">{"'details (2)'!$E$11","'details (2)'!$A$1:$C$466"}</definedName>
    <definedName name="yyyyyyyyyyyyyyyyyyyy" localSheetId="2" hidden="1">{"'details (2)'!$E$11","'details (2)'!$A$1:$C$466"}</definedName>
    <definedName name="yyyyyyyyyyyyyyyyyyyy" hidden="1">{"'details (2)'!$E$11","'details (2)'!$A$1:$C$466"}</definedName>
    <definedName name="ｚ" localSheetId="6" hidden="1">{"中１",#N/A,FALSE,"店別配点";"中２",#N/A,FALSE,"店別配点";"中３",#N/A,FALSE,"店別配点";"中４",#N/A,FALSE,"店別配点";"中５",#N/A,FALSE,"店別配点";"中６",#N/A,FALSE,"店別配点";"中７",#N/A,FALSE,"店別配点";"中８",#N/A,FALSE,"店別配点";"中９",#N/A,FALSE,"店別配点";"東１",#N/A,FALSE,"店別配点";"東２",#N/A,FALSE,"店別配点";"東３",#N/A,FALSE,"店別配点";"東４",#N/A,FALSE,"店別配点";"東５",#N/A,FALSE,"店別配点";"東６",#N/A,FALSE,"店別配点";"西１",#N/A,FALSE,"店別配点";"西２",#N/A,FALSE,"店別配点";"合計",#N/A,FALSE,"店別配点"}</definedName>
    <definedName name="ｚ" localSheetId="2" hidden="1">{"中１",#N/A,FALSE,"店別配点";"中２",#N/A,FALSE,"店別配点";"中３",#N/A,FALSE,"店別配点";"中４",#N/A,FALSE,"店別配点";"中５",#N/A,FALSE,"店別配点";"中６",#N/A,FALSE,"店別配点";"中７",#N/A,FALSE,"店別配点";"中８",#N/A,FALSE,"店別配点";"中９",#N/A,FALSE,"店別配点";"東１",#N/A,FALSE,"店別配点";"東２",#N/A,FALSE,"店別配点";"東３",#N/A,FALSE,"店別配点";"東４",#N/A,FALSE,"店別配点";"東５",#N/A,FALSE,"店別配点";"東６",#N/A,FALSE,"店別配点";"西１",#N/A,FALSE,"店別配点";"西２",#N/A,FALSE,"店別配点";"合計",#N/A,FALSE,"店別配点"}</definedName>
    <definedName name="ｚ" hidden="1">{"中１",#N/A,FALSE,"店別配点";"中２",#N/A,FALSE,"店別配点";"中３",#N/A,FALSE,"店別配点";"中４",#N/A,FALSE,"店別配点";"中５",#N/A,FALSE,"店別配点";"中６",#N/A,FALSE,"店別配点";"中７",#N/A,FALSE,"店別配点";"中８",#N/A,FALSE,"店別配点";"中９",#N/A,FALSE,"店別配点";"東１",#N/A,FALSE,"店別配点";"東２",#N/A,FALSE,"店別配点";"東３",#N/A,FALSE,"店別配点";"東４",#N/A,FALSE,"店別配点";"東５",#N/A,FALSE,"店別配点";"東６",#N/A,FALSE,"店別配点";"西１",#N/A,FALSE,"店別配点";"西２",#N/A,FALSE,"店別配点";"合計",#N/A,FALSE,"店別配点"}</definedName>
    <definedName name="Z_249B4921_EBAC_4E6F_93E4_C59DEBC8C984_.wvu.Cols" localSheetId="4" hidden="1">#REF!</definedName>
    <definedName name="Z_249B4921_EBAC_4E6F_93E4_C59DEBC8C984_.wvu.Cols" hidden="1">#REF!</definedName>
    <definedName name="Z_249B4921_EBAC_4E6F_93E4_C59DEBC8C984_.wvu.FilterData" localSheetId="4" hidden="1">#REF!</definedName>
    <definedName name="Z_249B4921_EBAC_4E6F_93E4_C59DEBC8C984_.wvu.FilterData" hidden="1">#REF!</definedName>
    <definedName name="Z_249B4921_EBAC_4E6F_93E4_C59DEBC8C984_.wvu.PrintArea" localSheetId="4" hidden="1">#REF!</definedName>
    <definedName name="Z_249B4921_EBAC_4E6F_93E4_C59DEBC8C984_.wvu.PrintArea" hidden="1">#REF!</definedName>
    <definedName name="Z_249B4921_EBAC_4E6F_93E4_C59DEBC8C984_.wvu.PrintTitles" localSheetId="4" hidden="1">#REF!</definedName>
    <definedName name="Z_249B4921_EBAC_4E6F_93E4_C59DEBC8C984_.wvu.PrintTitles" hidden="1">#REF!</definedName>
    <definedName name="Z_249B4921_EBAC_4E6F_93E4_C59DEBC8C984_.wvu.Rows" localSheetId="4" hidden="1">#REF!</definedName>
    <definedName name="Z_249B4921_EBAC_4E6F_93E4_C59DEBC8C984_.wvu.Rows" hidden="1">#REF!</definedName>
    <definedName name="Z_3085034F_E72D_47C3_A4FF_D578E16C2A40_.wvu.FilterData" localSheetId="4" hidden="1">#REF!</definedName>
    <definedName name="Z_3085034F_E72D_47C3_A4FF_D578E16C2A40_.wvu.FilterData" hidden="1">#REF!</definedName>
    <definedName name="Z_3085034F_E72D_47C3_A4FF_D578E16C2A40_.wvu.PrintArea" localSheetId="4" hidden="1">#REF!</definedName>
    <definedName name="Z_3085034F_E72D_47C3_A4FF_D578E16C2A40_.wvu.PrintArea" hidden="1">#REF!</definedName>
    <definedName name="Z_3085034F_E72D_47C3_A4FF_D578E16C2A40_.wvu.PrintTitles" localSheetId="4" hidden="1">#REF!</definedName>
    <definedName name="Z_3085034F_E72D_47C3_A4FF_D578E16C2A40_.wvu.PrintTitles" hidden="1">#REF!</definedName>
    <definedName name="Z_3085034F_E72D_47C3_A4FF_D578E16C2A40_.wvu.Rows" localSheetId="4" hidden="1">#REF!</definedName>
    <definedName name="Z_3085034F_E72D_47C3_A4FF_D578E16C2A40_.wvu.Rows" hidden="1">#REF!</definedName>
    <definedName name="Z_483A01EF_0965_4D31_9978_CB1288DC8BA1_.wvu.PrintTitles" localSheetId="4" hidden="1">#REF!</definedName>
    <definedName name="Z_483A01EF_0965_4D31_9978_CB1288DC8BA1_.wvu.PrintTitles" hidden="1">#REF!</definedName>
    <definedName name="Z_6B1B4825_AAD9_454F_ABC0_3D4C8C8FF97D_.wvu.FilterData" hidden="1">'[20]1081前受金'!$A$2:$A$46</definedName>
    <definedName name="Z_6BBEF5EA_B1B6_4A05_857F_F7DC18B97430_.wvu.Rows" localSheetId="4" hidden="1">'[21]1071未払費用'!#REF!</definedName>
    <definedName name="Z_6BBEF5EA_B1B6_4A05_857F_F7DC18B97430_.wvu.Rows" hidden="1">'[21]1071未払費用'!#REF!</definedName>
    <definedName name="Z_84DEDCC8_B543_11D2_8AEB_0000F684C524_.wvu.PrintArea" localSheetId="4" hidden="1">#REF!</definedName>
    <definedName name="Z_84DEDCC8_B543_11D2_8AEB_0000F684C524_.wvu.PrintArea" hidden="1">#REF!</definedName>
    <definedName name="Z_84DEDCCA_B543_11D2_8AEB_0000F684C524_.wvu.PrintArea" hidden="1">[17]市場分析!$A$1:$V$61</definedName>
    <definedName name="Z_8935458E_D411_4DEE_9ABC_55B7248CE1FA_.wvu.FilterData" localSheetId="4" hidden="1">#REF!</definedName>
    <definedName name="Z_8935458E_D411_4DEE_9ABC_55B7248CE1FA_.wvu.FilterData" hidden="1">#REF!</definedName>
    <definedName name="Z_8D5BA808_B549_11D2_8AEB_0000F684C524_.wvu.PrintArea" localSheetId="4" hidden="1">#REF!</definedName>
    <definedName name="Z_8D5BA808_B549_11D2_8AEB_0000F684C524_.wvu.PrintArea" hidden="1">#REF!</definedName>
    <definedName name="Z_8D5BA80A_B549_11D2_8AEB_0000F684C524_.wvu.PrintArea" hidden="1">[17]市場分析!$A$1:$V$61</definedName>
    <definedName name="Z_C16180E8_89B3_48DE_A2E0_CB3D12E08550_.wvu.FilterData" localSheetId="4" hidden="1">#REF!</definedName>
    <definedName name="Z_C16180E8_89B3_48DE_A2E0_CB3D12E08550_.wvu.FilterData" hidden="1">#REF!</definedName>
    <definedName name="Z_EC9B9FA6_EC26_11D2_965F_0000F6844CE8_.wvu.PrintArea" localSheetId="4" hidden="1">#REF!</definedName>
    <definedName name="Z_EC9B9FA6_EC26_11D2_965F_0000F6844CE8_.wvu.PrintArea" hidden="1">#REF!</definedName>
    <definedName name="Z_EC9B9FA8_EC26_11D2_965F_0000F6844CE8_.wvu.PrintArea" hidden="1">[17]市場分析!$A$1:$V$61</definedName>
    <definedName name="za" localSheetId="4" hidden="1">#REF!</definedName>
    <definedName name="za" hidden="1">#REF!</definedName>
    <definedName name="zxc" localSheetId="6" hidden="1">{"AnnualRentRoll",#N/A,FALSE,"RentRoll"}</definedName>
    <definedName name="zxc" localSheetId="2" hidden="1">{"AnnualRentRoll",#N/A,FALSE,"RentRoll"}</definedName>
    <definedName name="zxc" hidden="1">{"AnnualRentRoll",#N/A,FALSE,"RentRoll"}</definedName>
    <definedName name="zxsa" localSheetId="6" hidden="1">{"AnnualRentRoll",#N/A,FALSE,"RentRoll"}</definedName>
    <definedName name="zxsa" localSheetId="2" hidden="1">{"AnnualRentRoll",#N/A,FALSE,"RentRoll"}</definedName>
    <definedName name="zxsa" hidden="1">{"AnnualRentRoll",#N/A,FALSE,"RentRoll"}</definedName>
    <definedName name="zzzzz" localSheetId="6" hidden="1">{#N/A,#N/A,FALSE,"Aging Summary";#N/A,#N/A,FALSE,"Ratio Analysis";#N/A,#N/A,FALSE,"Test 120 Day Accts";#N/A,#N/A,FALSE,"Tickmarks"}</definedName>
    <definedName name="zzzzz" localSheetId="2" hidden="1">{#N/A,#N/A,FALSE,"Aging Summary";#N/A,#N/A,FALSE,"Ratio Analysis";#N/A,#N/A,FALSE,"Test 120 Day Accts";#N/A,#N/A,FALSE,"Tickmarks"}</definedName>
    <definedName name="zzzzz" hidden="1">{#N/A,#N/A,FALSE,"Aging Summary";#N/A,#N/A,FALSE,"Ratio Analysis";#N/A,#N/A,FALSE,"Test 120 Day Accts";#N/A,#N/A,FALSE,"Tickmarks"}</definedName>
    <definedName name="あ" localSheetId="6" hidden="1">{#N/A,#N/A,FALSE,"Aging Summary";#N/A,#N/A,FALSE,"Ratio Analysis";#N/A,#N/A,FALSE,"Test 120 Day Accts";#N/A,#N/A,FALSE,"Tickmarks"}</definedName>
    <definedName name="あ" localSheetId="2" hidden="1">{#N/A,#N/A,FALSE,"Aging Summary";#N/A,#N/A,FALSE,"Ratio Analysis";#N/A,#N/A,FALSE,"Test 120 Day Accts";#N/A,#N/A,FALSE,"Tickmarks"}</definedName>
    <definedName name="あ" hidden="1">{#N/A,#N/A,FALSE,"Aging Summary";#N/A,#N/A,FALSE,"Ratio Analysis";#N/A,#N/A,FALSE,"Test 120 Day Accts";#N/A,#N/A,FALSE,"Tickmarks"}</definedName>
    <definedName name="あｂｂ" localSheetId="6" hidden="1">{"'下期集計（10.27迄・速報値）'!$Q$16"}</definedName>
    <definedName name="あｂｂ" localSheetId="2" hidden="1">{"'下期集計（10.27迄・速報値）'!$Q$16"}</definedName>
    <definedName name="あｂｂ" hidden="1">{"'下期集計（10.27迄・速報値）'!$Q$16"}</definedName>
    <definedName name="あｇ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あｇ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あｇ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あＳＤ" localSheetId="6" hidden="1">{"'下期集計（10.27迄・速報値）'!$Q$16"}</definedName>
    <definedName name="あＳＤ" localSheetId="2" hidden="1">{"'下期集計（10.27迄・速報値）'!$Q$16"}</definedName>
    <definedName name="あＳＤ" hidden="1">{"'下期集計（10.27迄・速報値）'!$Q$16"}</definedName>
    <definedName name="あｓｓ" localSheetId="6" hidden="1">{"'下期集計（10.27迄・速報値）'!$Q$16"}</definedName>
    <definedName name="あｓｓ" localSheetId="2" hidden="1">{"'下期集計（10.27迄・速報値）'!$Q$16"}</definedName>
    <definedName name="あｓｓ" hidden="1">{"'下期集計（10.27迄・速報値）'!$Q$16"}</definedName>
    <definedName name="あああ" localSheetId="6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あああ" localSheetId="2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あああ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あああ３ｗｓｄ４" localSheetId="4" hidden="1">#REF!</definedName>
    <definedName name="あああ３ｗｓｄ４" hidden="1">#REF!</definedName>
    <definedName name="あああｐ" localSheetId="6" hidden="1">{"'details (2)'!$E$11","'details (2)'!$A$1:$C$466"}</definedName>
    <definedName name="あああｐ" localSheetId="2" hidden="1">{"'details (2)'!$E$11","'details (2)'!$A$1:$C$466"}</definedName>
    <definedName name="あああｐ" hidden="1">{"'details (2)'!$E$11","'details (2)'!$A$1:$C$466"}</definedName>
    <definedName name="ああああ" localSheetId="6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ああああ" localSheetId="2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ああああ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あああああ" localSheetId="6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あああああ" localSheetId="2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あああああ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アウトルック" localSheetId="6" hidden="1">{"'下期集計（10.27迄・速報値）'!$Q$16"}</definedName>
    <definedName name="アウトルック" localSheetId="2" hidden="1">{"'下期集計（10.27迄・速報値）'!$Q$16"}</definedName>
    <definedName name="アウトルック" hidden="1">{"'下期集計（10.27迄・速報値）'!$Q$16"}</definedName>
    <definedName name="あさああ" localSheetId="6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あさああ" localSheetId="2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あさああ" hidden="1">{#N/A,#N/A,FALSE,"表紙";#N/A,#N/A,FALSE,"人員及び車両";#N/A,#N/A,FALSE,"生コンの需要予測";"設備支払計画",#N/A,FALSE,"設備投資・借入返済計画";"売上・運賃上期",#N/A,FALSE,"売上・原材料払出・運賃計画";"売上・運賃下期",#N/A,FALSE,"売上・原材料払出・運賃計画";"原材料上期",#N/A,FALSE,"売上・原材料払出・運賃計画";"原材料下期",#N/A,FALSE,"売上・原材料払出・運賃計画";"販管費総計",#N/A,FALSE,"販管費";"販管費月次",#N/A,FALSE,"販管費";"損益",#N/A,FALSE,"損益計算"}</definedName>
    <definedName name="あろ" localSheetId="6" hidden="1">{"'下期集計（10.27迄・速報値）'!$Q$16"}</definedName>
    <definedName name="あろ" localSheetId="2" hidden="1">{"'下期集計（10.27迄・速報値）'!$Q$16"}</definedName>
    <definedName name="あろ" hidden="1">{"'下期集計（10.27迄・速報値）'!$Q$16"}</definedName>
    <definedName name="あんど3" localSheetId="6" hidden="1">{"'下期集計（10.27迄・速報値）'!$Q$16"}</definedName>
    <definedName name="あんど3" localSheetId="2" hidden="1">{"'下期集計（10.27迄・速報値）'!$Q$16"}</definedName>
    <definedName name="あんど3" hidden="1">{"'下期集計（10.27迄・速報値）'!$Q$16"}</definedName>
    <definedName name="いＫＬＫＬＫ" localSheetId="6" hidden="1">{"'下期集計（10.27迄・速報値）'!$Q$16"}</definedName>
    <definedName name="いＫＬＫＬＫ" localSheetId="2" hidden="1">{"'下期集計（10.27迄・速報値）'!$Q$16"}</definedName>
    <definedName name="いＫＬＫＬＫ" hidden="1">{"'下期集計（10.27迄・速報値）'!$Q$16"}</definedName>
    <definedName name="いｋぃうぃう" localSheetId="6" hidden="1">{"'下期集計（10.27迄・速報値）'!$Q$16"}</definedName>
    <definedName name="いｋぃうぃう" localSheetId="2" hidden="1">{"'下期集計（10.27迄・速報値）'!$Q$16"}</definedName>
    <definedName name="いｋぃうぃう" hidden="1">{"'下期集計（10.27迄・速報値）'!$Q$16"}</definedName>
    <definedName name="ぃｋぅ" localSheetId="6" hidden="1">{"'下期集計（10.27迄・速報値）'!$Q$16"}</definedName>
    <definedName name="ぃｋぅ" localSheetId="2" hidden="1">{"'下期集計（10.27迄・速報値）'!$Q$16"}</definedName>
    <definedName name="ぃｋぅ" hidden="1">{"'下期集計（10.27迄・速報値）'!$Q$16"}</definedName>
    <definedName name="いい" localSheetId="6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いい" localSheetId="2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いい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いぃＨＴＨＧ" localSheetId="6" hidden="1">{"'下期集計（10.27迄・速報値）'!$Q$16"}</definedName>
    <definedName name="いぃＨＴＨＧ" localSheetId="2" hidden="1">{"'下期集計（10.27迄・速報値）'!$Q$16"}</definedName>
    <definedName name="いぃＨＴＨＧ" hidden="1">{"'下期集計（10.27迄・速報値）'!$Q$16"}</definedName>
    <definedName name="いぃおつっｙ" localSheetId="6" hidden="1">{"'下期集計（10.27迄・速報値）'!$Q$16"}</definedName>
    <definedName name="いぃおつっｙ" localSheetId="2" hidden="1">{"'下期集計（10.27迄・速報値）'!$Q$16"}</definedName>
    <definedName name="いぃおつっｙ" hidden="1">{"'下期集計（10.27迄・速報値）'!$Q$16"}</definedName>
    <definedName name="いう" localSheetId="6" hidden="1">{"'下期集計（10.27迄・速報値）'!$Q$16"}</definedName>
    <definedName name="いう" localSheetId="2" hidden="1">{"'下期集計（10.27迄・速報値）'!$Q$16"}</definedName>
    <definedName name="いう" hidden="1">{"'下期集計（10.27迄・速報値）'!$Q$16"}</definedName>
    <definedName name="いううｔｙつｙｒ" localSheetId="6" hidden="1">{"'下期集計（10.27迄・速報値）'!$Q$16"}</definedName>
    <definedName name="いううｔｙつｙｒ" localSheetId="2" hidden="1">{"'下期集計（10.27迄・速報値）'!$Q$16"}</definedName>
    <definedName name="いううｔｙつｙｒ" hidden="1">{"'下期集計（10.27迄・速報値）'!$Q$16"}</definedName>
    <definedName name="いうおおぉ" localSheetId="6" hidden="1">{"'下期集計（10.27迄・速報値）'!$Q$16"}</definedName>
    <definedName name="いうおおぉ" localSheetId="2" hidden="1">{"'下期集計（10.27迄・速報値）'!$Q$16"}</definedName>
    <definedName name="いうおおぉ" hidden="1">{"'下期集計（10.27迄・速報値）'!$Q$16"}</definedName>
    <definedName name="いうこうｆｔんっｈ" localSheetId="6" hidden="1">{"'下期集計（10.27迄・速報値）'!$Q$16"}</definedName>
    <definedName name="いうこうｆｔんっｈ" localSheetId="2" hidden="1">{"'下期集計（10.27迄・速報値）'!$Q$16"}</definedName>
    <definedName name="いうこうｆｔんっｈ" hidden="1">{"'下期集計（10.27迄・速報値）'!$Q$16"}</definedName>
    <definedName name="いおＬひおＧ" localSheetId="6" hidden="1">{"'下期集計（10.27迄・速報値）'!$Q$16"}</definedName>
    <definedName name="いおＬひおＧ" localSheetId="2" hidden="1">{"'下期集計（10.27迄・速報値）'!$Q$16"}</definedName>
    <definedName name="いおＬひおＧ" hidden="1">{"'下期集計（10.27迄・速報値）'!$Q$16"}</definedName>
    <definedName name="いぉうおいう" localSheetId="6" hidden="1">{"'下期集計（10.27迄・速報値）'!$Q$16"}</definedName>
    <definedName name="いぉうおいう" localSheetId="2" hidden="1">{"'下期集計（10.27迄・速報値）'!$Q$16"}</definedName>
    <definedName name="いぉうおいう" hidden="1">{"'下期集計（10.27迄・速報値）'!$Q$16"}</definedName>
    <definedName name="ぅ" localSheetId="6" hidden="1">{"中１",#N/A,FALSE,"業容予算";"中２",#N/A,FALSE,"業容予算";"中３",#N/A,FALSE,"業容予算";"中４",#N/A,FALSE,"業容予算";"中５",#N/A,FALSE,"業容予算";"中６",#N/A,FALSE,"業容予算";"中７",#N/A,FALSE,"業容予算";"中８",#N/A,FALSE,"業容予算";"中９",#N/A,FALSE,"業容予算";"東１",#N/A,FALSE,"業容予算";"東２",#N/A,FALSE,"業容予算";"東３",#N/A,FALSE,"業容予算";"東４",#N/A,FALSE,"業容予算";"東５",#N/A,FALSE,"業容予算";"東６",#N/A,FALSE,"業容予算";"西１",#N/A,FALSE,"業容予算";"西２",#N/A,FALSE,"業容予算";"合計",#N/A,FALSE,"業容予算"}</definedName>
    <definedName name="ぅ" localSheetId="2" hidden="1">{"中１",#N/A,FALSE,"業容予算";"中２",#N/A,FALSE,"業容予算";"中３",#N/A,FALSE,"業容予算";"中４",#N/A,FALSE,"業容予算";"中５",#N/A,FALSE,"業容予算";"中６",#N/A,FALSE,"業容予算";"中７",#N/A,FALSE,"業容予算";"中８",#N/A,FALSE,"業容予算";"中９",#N/A,FALSE,"業容予算";"東１",#N/A,FALSE,"業容予算";"東２",#N/A,FALSE,"業容予算";"東３",#N/A,FALSE,"業容予算";"東４",#N/A,FALSE,"業容予算";"東５",#N/A,FALSE,"業容予算";"東６",#N/A,FALSE,"業容予算";"西１",#N/A,FALSE,"業容予算";"西２",#N/A,FALSE,"業容予算";"合計",#N/A,FALSE,"業容予算"}</definedName>
    <definedName name="ぅ" hidden="1">{"中１",#N/A,FALSE,"業容予算";"中２",#N/A,FALSE,"業容予算";"中３",#N/A,FALSE,"業容予算";"中４",#N/A,FALSE,"業容予算";"中５",#N/A,FALSE,"業容予算";"中６",#N/A,FALSE,"業容予算";"中７",#N/A,FALSE,"業容予算";"中８",#N/A,FALSE,"業容予算";"中９",#N/A,FALSE,"業容予算";"東１",#N/A,FALSE,"業容予算";"東２",#N/A,FALSE,"業容予算";"東３",#N/A,FALSE,"業容予算";"東４",#N/A,FALSE,"業容予算";"東５",#N/A,FALSE,"業容予算";"東６",#N/A,FALSE,"業容予算";"西１",#N/A,FALSE,"業容予算";"西２",#N/A,FALSE,"業容予算";"合計",#N/A,FALSE,"業容予算"}</definedName>
    <definedName name="ういｐ" localSheetId="6" hidden="1">{"'下期集計（10.27迄・速報値）'!$Q$16"}</definedName>
    <definedName name="ういｐ" localSheetId="2" hidden="1">{"'下期集計（10.27迄・速報値）'!$Q$16"}</definedName>
    <definedName name="ういｐ" hidden="1">{"'下期集計（10.27迄・速報値）'!$Q$16"}</definedName>
    <definedName name="ういう" localSheetId="6" hidden="1">{"'details (2)'!$E$11","'details (2)'!$A$1:$C$466"}</definedName>
    <definedName name="ういう" localSheetId="2" hidden="1">{"'details (2)'!$E$11","'details (2)'!$A$1:$C$466"}</definedName>
    <definedName name="ういう" hidden="1">{"'details (2)'!$E$11","'details (2)'!$A$1:$C$466"}</definedName>
    <definedName name="ういぴお" localSheetId="6" hidden="1">{"'下期集計（10.27迄・速報値）'!$Q$16"}</definedName>
    <definedName name="ういぴお" localSheetId="2" hidden="1">{"'下期集計（10.27迄・速報値）'!$Q$16"}</definedName>
    <definedName name="ういぴお" hidden="1">{"'下期集計（10.27迄・速報値）'!$Q$16"}</definedName>
    <definedName name="ういゆふぃ" localSheetId="6" hidden="1">{"'下期集計（10.27迄・速報値）'!$Q$16"}</definedName>
    <definedName name="ういゆふぃ" localSheetId="2" hidden="1">{"'下期集計（10.27迄・速報値）'!$Q$16"}</definedName>
    <definedName name="ういゆふぃ" hidden="1">{"'下期集計（10.27迄・速報値）'!$Q$16"}</definedName>
    <definedName name="うう" localSheetId="6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うう" localSheetId="2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うう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ううう" localSheetId="6" hidden="1">{"'下期集計（10.27迄・速報値）'!$Q$16"}</definedName>
    <definedName name="ううう" localSheetId="2" hidden="1">{"'下期集計（10.27迄・速報値）'!$Q$16"}</definedName>
    <definedName name="ううう" hidden="1">{"'下期集計（10.27迄・速報値）'!$Q$16"}</definedName>
    <definedName name="うぇＦＤ" localSheetId="6" hidden="1">{"'下期集計（10.27迄・速報値）'!$Q$16"}</definedName>
    <definedName name="うぇＦＤ" localSheetId="2" hidden="1">{"'下期集計（10.27迄・速報値）'!$Q$16"}</definedName>
    <definedName name="うぇＦＤ" hidden="1">{"'下期集計（10.27迄・速報値）'!$Q$16"}</definedName>
    <definedName name="うじゅいおいい" localSheetId="6" hidden="1">{"'下期集計（10.27迄・速報値）'!$Q$16"}</definedName>
    <definedName name="うじゅいおいい" localSheetId="2" hidden="1">{"'下期集計（10.27迄・速報値）'!$Q$16"}</definedName>
    <definedName name="うじゅいおいい" hidden="1">{"'下期集計（10.27迄・速報値）'!$Q$16"}</definedName>
    <definedName name="えＤＦＤ" localSheetId="6" hidden="1">{"'下期集計（10.27迄・速報値）'!$Q$16"}</definedName>
    <definedName name="えＤＦＤ" localSheetId="2" hidden="1">{"'下期集計（10.27迄・速報値）'!$Q$16"}</definedName>
    <definedName name="えＤＦＤ" hidden="1">{"'下期集計（10.27迄・速報値）'!$Q$16"}</definedName>
    <definedName name="えＦ" localSheetId="6" hidden="1">{"'下期集計（10.27迄・速報値）'!$Q$16"}</definedName>
    <definedName name="えＦ" localSheetId="2" hidden="1">{"'下期集計（10.27迄・速報値）'!$Q$16"}</definedName>
    <definedName name="えＦ" hidden="1">{"'下期集計（10.27迄・速報値）'!$Q$16"}</definedName>
    <definedName name="えＦＷＦＤ" localSheetId="6" hidden="1">{"'下期集計（10.27迄・速報値）'!$Q$16"}</definedName>
    <definedName name="えＦＷＦＤ" localSheetId="2" hidden="1">{"'下期集計（10.27迄・速報値）'!$Q$16"}</definedName>
    <definedName name="えＦＷＦＤ" hidden="1">{"'下期集計（10.27迄・速報値）'!$Q$16"}</definedName>
    <definedName name="えい" localSheetId="6" hidden="1">{"'下期集計（10.27迄・速報値）'!$Q$16"}</definedName>
    <definedName name="えい" localSheetId="2" hidden="1">{"'下期集計（10.27迄・速報値）'!$Q$16"}</definedName>
    <definedName name="えい" hidden="1">{"'下期集計（10.27迄・速報値）'!$Q$16"}</definedName>
    <definedName name="ええ" localSheetId="6" hidden="1">{"'details (2)'!$E$11","'details (2)'!$A$1:$C$466"}</definedName>
    <definedName name="ええ" localSheetId="2" hidden="1">{"'details (2)'!$E$11","'details (2)'!$A$1:$C$466"}</definedName>
    <definedName name="ええ" hidden="1">{"'details (2)'!$E$11","'details (2)'!$A$1:$C$466"}</definedName>
    <definedName name="えええ" localSheetId="6" hidden="1">{"'下期集計（10.27迄・速報値）'!$Q$16"}</definedName>
    <definedName name="えええ" localSheetId="2" hidden="1">{"'下期集計（10.27迄・速報値）'!$Q$16"}</definedName>
    <definedName name="えええ" hidden="1">{"'下期集計（10.27迄・速報値）'!$Q$16"}</definedName>
    <definedName name="えでゅｗｈだｃｓ" localSheetId="6" hidden="1">{"中１",#N/A,FALSE,"業容予算";"中２",#N/A,FALSE,"業容予算";"中３",#N/A,FALSE,"業容予算";"中４",#N/A,FALSE,"業容予算";"中５",#N/A,FALSE,"業容予算";"中６",#N/A,FALSE,"業容予算";"中７",#N/A,FALSE,"業容予算";"中８",#N/A,FALSE,"業容予算";"中９",#N/A,FALSE,"業容予算";"東１",#N/A,FALSE,"業容予算";"東２",#N/A,FALSE,"業容予算";"東３",#N/A,FALSE,"業容予算";"東４",#N/A,FALSE,"業容予算";"東５",#N/A,FALSE,"業容予算";"東６",#N/A,FALSE,"業容予算";"西１",#N/A,FALSE,"業容予算";"西２",#N/A,FALSE,"業容予算";"合計",#N/A,FALSE,"業容予算"}</definedName>
    <definedName name="えでゅｗｈだｃｓ" localSheetId="2" hidden="1">{"中１",#N/A,FALSE,"業容予算";"中２",#N/A,FALSE,"業容予算";"中３",#N/A,FALSE,"業容予算";"中４",#N/A,FALSE,"業容予算";"中５",#N/A,FALSE,"業容予算";"中６",#N/A,FALSE,"業容予算";"中７",#N/A,FALSE,"業容予算";"中８",#N/A,FALSE,"業容予算";"中９",#N/A,FALSE,"業容予算";"東１",#N/A,FALSE,"業容予算";"東２",#N/A,FALSE,"業容予算";"東３",#N/A,FALSE,"業容予算";"東４",#N/A,FALSE,"業容予算";"東５",#N/A,FALSE,"業容予算";"東６",#N/A,FALSE,"業容予算";"西１",#N/A,FALSE,"業容予算";"西２",#N/A,FALSE,"業容予算";"合計",#N/A,FALSE,"業容予算"}</definedName>
    <definedName name="えでゅｗｈだｃｓ" hidden="1">{"中１",#N/A,FALSE,"業容予算";"中２",#N/A,FALSE,"業容予算";"中３",#N/A,FALSE,"業容予算";"中４",#N/A,FALSE,"業容予算";"中５",#N/A,FALSE,"業容予算";"中６",#N/A,FALSE,"業容予算";"中７",#N/A,FALSE,"業容予算";"中８",#N/A,FALSE,"業容予算";"中９",#N/A,FALSE,"業容予算";"東１",#N/A,FALSE,"業容予算";"東２",#N/A,FALSE,"業容予算";"東３",#N/A,FALSE,"業容予算";"東４",#N/A,FALSE,"業容予算";"東５",#N/A,FALSE,"業容予算";"東６",#N/A,FALSE,"業容予算";"西１",#N/A,FALSE,"業容予算";"西２",#N/A,FALSE,"業容予算";"合計",#N/A,FALSE,"業容予算"}</definedName>
    <definedName name="えふぇ" localSheetId="6" hidden="1">{"'下期集計（10.27迄・速報値）'!$Q$16"}</definedName>
    <definedName name="えふぇ" localSheetId="2" hidden="1">{"'下期集計（10.27迄・速報値）'!$Q$16"}</definedName>
    <definedName name="えふぇ" hidden="1">{"'下期集計（10.27迄・速報値）'!$Q$16"}</definedName>
    <definedName name="えふぇＷＦＲ．" localSheetId="6" hidden="1">{"'下期集計（10.27迄・速報値）'!$Q$16"}</definedName>
    <definedName name="えふぇＷＦＲ．" localSheetId="2" hidden="1">{"'下期集計（10.27迄・速報値）'!$Q$16"}</definedName>
    <definedName name="えふぇＷＦＲ．" hidden="1">{"'下期集計（10.27迄・速報値）'!$Q$16"}</definedName>
    <definedName name="えふぇＷふぇ" localSheetId="6" hidden="1">{"'下期集計（10.27迄・速報値）'!$Q$16"}</definedName>
    <definedName name="えふぇＷふぇ" localSheetId="2" hidden="1">{"'下期集計（10.27迄・速報値）'!$Q$16"}</definedName>
    <definedName name="えふぇＷふぇ" hidden="1">{"'下期集計（10.27迄・速報値）'!$Q$16"}</definedName>
    <definedName name="お" localSheetId="4" hidden="1">#REF!</definedName>
    <definedName name="お" hidden="1">#REF!</definedName>
    <definedName name="おお" localSheetId="6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おお" localSheetId="2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おお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おこぉぉＬ" localSheetId="6" hidden="1">{"'下期集計（10.27迄・速報値）'!$Q$16"}</definedName>
    <definedName name="おこぉぉＬ" localSheetId="2" hidden="1">{"'下期集計（10.27迄・速報値）'!$Q$16"}</definedName>
    <definedName name="おこぉぉＬ" hidden="1">{"'下期集計（10.27迄・速報値）'!$Q$16"}</definedName>
    <definedName name="オフィス市況" localSheetId="6" hidden="1">{#N/A,#N/A,FALSE,"5-1";#N/A,#N/A,FALSE,"5-2";#N/A,#N/A,FALSE,"5-6";#N/A,#N/A,FALSE,"5-9";#N/A,#N/A,FALSE,"5-15";#N/A,#N/A,FALSE,"5-32";#N/A,#N/A,FALSE,"5-34"}</definedName>
    <definedName name="オフィス市況" localSheetId="2" hidden="1">{#N/A,#N/A,FALSE,"5-1";#N/A,#N/A,FALSE,"5-2";#N/A,#N/A,FALSE,"5-6";#N/A,#N/A,FALSE,"5-9";#N/A,#N/A,FALSE,"5-15";#N/A,#N/A,FALSE,"5-32";#N/A,#N/A,FALSE,"5-34"}</definedName>
    <definedName name="オフィス市況" hidden="1">{#N/A,#N/A,FALSE,"5-1";#N/A,#N/A,FALSE,"5-2";#N/A,#N/A,FALSE,"5-6";#N/A,#N/A,FALSE,"5-9";#N/A,#N/A,FALSE,"5-15";#N/A,#N/A,FALSE,"5-32";#N/A,#N/A,FALSE,"5-34"}</definedName>
    <definedName name="が" hidden="1">[22]Sheet2!$BH$439:$BQ$439</definedName>
    <definedName name="かかｋ" localSheetId="6" hidden="1">{"'details (2)'!$E$11","'details (2)'!$A$1:$C$466"}</definedName>
    <definedName name="かかｋ" localSheetId="2" hidden="1">{"'details (2)'!$E$11","'details (2)'!$A$1:$C$466"}</definedName>
    <definedName name="かかｋ" hidden="1">{"'details (2)'!$E$11","'details (2)'!$A$1:$C$466"}</definedName>
    <definedName name="かけこてか" localSheetId="6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かけこてか" localSheetId="2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かけこてか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かさいさい" localSheetId="6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かさいさい" localSheetId="2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かさいさい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かつ波奈" localSheetId="4" hidden="1">#REF!</definedName>
    <definedName name="かつ波奈" hidden="1">#REF!</definedName>
    <definedName name="ぎょ" localSheetId="6" hidden="1">{"'下期集計（10.27迄・速報値）'!$Q$16"}</definedName>
    <definedName name="ぎょ" localSheetId="2" hidden="1">{"'下期集計（10.27迄・速報値）'!$Q$16"}</definedName>
    <definedName name="ぎょ" hidden="1">{"'下期集計（10.27迄・速報値）'!$Q$16"}</definedName>
    <definedName name="く" localSheetId="6" hidden="1">{"中１",#N/A,FALSE,"業容予算";"中２",#N/A,FALSE,"業容予算";"中３",#N/A,FALSE,"業容予算";"中４",#N/A,FALSE,"業容予算";"中５",#N/A,FALSE,"業容予算";"中６",#N/A,FALSE,"業容予算";"中７",#N/A,FALSE,"業容予算";"中８",#N/A,FALSE,"業容予算";"中９",#N/A,FALSE,"業容予算";"東１",#N/A,FALSE,"業容予算";"東２",#N/A,FALSE,"業容予算";"東３",#N/A,FALSE,"業容予算";"東４",#N/A,FALSE,"業容予算";"東５",#N/A,FALSE,"業容予算";"東６",#N/A,FALSE,"業容予算";"西１",#N/A,FALSE,"業容予算";"西２",#N/A,FALSE,"業容予算";"合計",#N/A,FALSE,"業容予算"}</definedName>
    <definedName name="く" localSheetId="2" hidden="1">{"中１",#N/A,FALSE,"業容予算";"中２",#N/A,FALSE,"業容予算";"中３",#N/A,FALSE,"業容予算";"中４",#N/A,FALSE,"業容予算";"中５",#N/A,FALSE,"業容予算";"中６",#N/A,FALSE,"業容予算";"中７",#N/A,FALSE,"業容予算";"中８",#N/A,FALSE,"業容予算";"中９",#N/A,FALSE,"業容予算";"東１",#N/A,FALSE,"業容予算";"東２",#N/A,FALSE,"業容予算";"東３",#N/A,FALSE,"業容予算";"東４",#N/A,FALSE,"業容予算";"東５",#N/A,FALSE,"業容予算";"東６",#N/A,FALSE,"業容予算";"西１",#N/A,FALSE,"業容予算";"西２",#N/A,FALSE,"業容予算";"合計",#N/A,FALSE,"業容予算"}</definedName>
    <definedName name="く" hidden="1">{"中１",#N/A,FALSE,"業容予算";"中２",#N/A,FALSE,"業容予算";"中３",#N/A,FALSE,"業容予算";"中４",#N/A,FALSE,"業容予算";"中５",#N/A,FALSE,"業容予算";"中６",#N/A,FALSE,"業容予算";"中７",#N/A,FALSE,"業容予算";"中８",#N/A,FALSE,"業容予算";"中９",#N/A,FALSE,"業容予算";"東１",#N/A,FALSE,"業容予算";"東２",#N/A,FALSE,"業容予算";"東３",#N/A,FALSE,"業容予算";"東４",#N/A,FALSE,"業容予算";"東５",#N/A,FALSE,"業容予算";"東６",#N/A,FALSE,"業容予算";"西１",#N/A,FALSE,"業容予算";"西２",#N/A,FALSE,"業容予算";"合計",#N/A,FALSE,"業容予算"}</definedName>
    <definedName name="ここ" localSheetId="6" hidden="1">{"'details (2)'!$E$11","'details (2)'!$A$1:$C$466"}</definedName>
    <definedName name="ここ" localSheetId="2" hidden="1">{"'details (2)'!$E$11","'details (2)'!$A$1:$C$466"}</definedName>
    <definedName name="ここ" hidden="1">{"'details (2)'!$E$11","'details (2)'!$A$1:$C$466"}</definedName>
    <definedName name="ざ" localSheetId="6" hidden="1">{"中１",#N/A,FALSE,"店別配点";"中２",#N/A,FALSE,"店別配点";"中３",#N/A,FALSE,"店別配点";"中４",#N/A,FALSE,"店別配点";"中５",#N/A,FALSE,"店別配点";"中６",#N/A,FALSE,"店別配点";"中７",#N/A,FALSE,"店別配点";"中８",#N/A,FALSE,"店別配点";"中９",#N/A,FALSE,"店別配点";"東１",#N/A,FALSE,"店別配点";"東２",#N/A,FALSE,"店別配点";"東３",#N/A,FALSE,"店別配点";"東４",#N/A,FALSE,"店別配点";"東５",#N/A,FALSE,"店別配点";"東６",#N/A,FALSE,"店別配点";"西１",#N/A,FALSE,"店別配点";"西２",#N/A,FALSE,"店別配点";"合計",#N/A,FALSE,"店別配点"}</definedName>
    <definedName name="ざ" localSheetId="2" hidden="1">{"中１",#N/A,FALSE,"店別配点";"中２",#N/A,FALSE,"店別配点";"中３",#N/A,FALSE,"店別配点";"中４",#N/A,FALSE,"店別配点";"中５",#N/A,FALSE,"店別配点";"中６",#N/A,FALSE,"店別配点";"中７",#N/A,FALSE,"店別配点";"中８",#N/A,FALSE,"店別配点";"中９",#N/A,FALSE,"店別配点";"東１",#N/A,FALSE,"店別配点";"東２",#N/A,FALSE,"店別配点";"東３",#N/A,FALSE,"店別配点";"東４",#N/A,FALSE,"店別配点";"東５",#N/A,FALSE,"店別配点";"東６",#N/A,FALSE,"店別配点";"西１",#N/A,FALSE,"店別配点";"西２",#N/A,FALSE,"店別配点";"合計",#N/A,FALSE,"店別配点"}</definedName>
    <definedName name="ざ" hidden="1">{"中１",#N/A,FALSE,"店別配点";"中２",#N/A,FALSE,"店別配点";"中３",#N/A,FALSE,"店別配点";"中４",#N/A,FALSE,"店別配点";"中５",#N/A,FALSE,"店別配点";"中６",#N/A,FALSE,"店別配点";"中７",#N/A,FALSE,"店別配点";"中８",#N/A,FALSE,"店別配点";"中９",#N/A,FALSE,"店別配点";"東１",#N/A,FALSE,"店別配点";"東２",#N/A,FALSE,"店別配点";"東３",#N/A,FALSE,"店別配点";"東４",#N/A,FALSE,"店別配点";"東５",#N/A,FALSE,"店別配点";"東６",#N/A,FALSE,"店別配点";"西１",#N/A,FALSE,"店別配点";"西２",#N/A,FALSE,"店別配点";"合計",#N/A,FALSE,"店別配点"}</definedName>
    <definedName name="さＤ" localSheetId="6" hidden="1">{"'下期集計（10.27迄・速報値）'!$Q$16"}</definedName>
    <definedName name="さＤ" localSheetId="2" hidden="1">{"'下期集計（10.27迄・速報値）'!$Q$16"}</definedName>
    <definedName name="さＤ" hidden="1">{"'下期集計（10.27迄・速報値）'!$Q$16"}</definedName>
    <definedName name="さＦだＦ" localSheetId="6" hidden="1">{"'下期集計（10.27迄・速報値）'!$Q$16"}</definedName>
    <definedName name="さＦだＦ" localSheetId="2" hidden="1">{"'下期集計（10.27迄・速報値）'!$Q$16"}</definedName>
    <definedName name="さＦだＦ" hidden="1">{"'下期集計（10.27迄・速報値）'!$Q$16"}</definedName>
    <definedName name="ささあｓ" localSheetId="4" hidden="1">[7]部門!#REF!</definedName>
    <definedName name="ささあｓ" hidden="1">[7]部門!#REF!</definedName>
    <definedName name="じ" localSheetId="6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じ" localSheetId="2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じ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しい" localSheetId="6" hidden="1">{"'下期集計（10.27迄・速報値）'!$Q$16"}</definedName>
    <definedName name="しい" localSheetId="2" hidden="1">{"'下期集計（10.27迄・速報値）'!$Q$16"}</definedName>
    <definedName name="しい" hidden="1">{"'下期集計（10.27迄・速報値）'!$Q$16"}</definedName>
    <definedName name="その他の投資" localSheetId="6" hidden="1">{"'買掛金'!$J$6"}</definedName>
    <definedName name="その他の投資" localSheetId="2" hidden="1">{"'買掛金'!$J$6"}</definedName>
    <definedName name="その他の投資" hidden="1">{"'買掛金'!$J$6"}</definedName>
    <definedName name="だだｄふぁｓｄｆｄｆｓだ" localSheetId="4" hidden="1">#REF!</definedName>
    <definedName name="だだｄふぁｓｄｆｄｆｓだ" hidden="1">#REF!</definedName>
    <definedName name="だだだ" localSheetId="4" hidden="1">#REF!</definedName>
    <definedName name="だだだ" hidden="1">#REF!</definedName>
    <definedName name="ち" localSheetId="6" hidden="1">{"中部１",#N/A,FALSE,"期間評価配点";"中部２",#N/A,FALSE,"期間評価配点";"中部３",#N/A,FALSE,"期間評価配点";"中部４",#N/A,FALSE,"期間評価配点";"中部５",#N/A,FALSE,"期間評価配点";"中部６",#N/A,FALSE,"期間評価配点";"中部７",#N/A,FALSE,"期間評価配点";"中部８",#N/A,FALSE,"期間評価配点";"中部９",#N/A,FALSE,"期間評価配点";"中部１０",#N/A,FALSE,"期間評価配点";"中部１１",#N/A,FALSE,"期間評価配点";"東京１",#N/A,FALSE,"期間評価配点";"東京２",#N/A,FALSE,"期間評価配点";"東京３",#N/A,FALSE,"期間評価配点";"東京４",#N/A,FALSE,"期間評価配点";"東京５",#N/A,FALSE,"期間評価配点";"東京６",#N/A,FALSE,"期間評価配点";"関西１",#N/A,FALSE,"期間評価配点";"関西２",#N/A,FALSE,"期間評価配点"}</definedName>
    <definedName name="ち" localSheetId="2" hidden="1">{"中部１",#N/A,FALSE,"期間評価配点";"中部２",#N/A,FALSE,"期間評価配点";"中部３",#N/A,FALSE,"期間評価配点";"中部４",#N/A,FALSE,"期間評価配点";"中部５",#N/A,FALSE,"期間評価配点";"中部６",#N/A,FALSE,"期間評価配点";"中部７",#N/A,FALSE,"期間評価配点";"中部８",#N/A,FALSE,"期間評価配点";"中部９",#N/A,FALSE,"期間評価配点";"中部１０",#N/A,FALSE,"期間評価配点";"中部１１",#N/A,FALSE,"期間評価配点";"東京１",#N/A,FALSE,"期間評価配点";"東京２",#N/A,FALSE,"期間評価配点";"東京３",#N/A,FALSE,"期間評価配点";"東京４",#N/A,FALSE,"期間評価配点";"東京５",#N/A,FALSE,"期間評価配点";"東京６",#N/A,FALSE,"期間評価配点";"関西１",#N/A,FALSE,"期間評価配点";"関西２",#N/A,FALSE,"期間評価配点"}</definedName>
    <definedName name="ち" hidden="1">{"中部１",#N/A,FALSE,"期間評価配点";"中部２",#N/A,FALSE,"期間評価配点";"中部３",#N/A,FALSE,"期間評価配点";"中部４",#N/A,FALSE,"期間評価配点";"中部５",#N/A,FALSE,"期間評価配点";"中部６",#N/A,FALSE,"期間評価配点";"中部７",#N/A,FALSE,"期間評価配点";"中部８",#N/A,FALSE,"期間評価配点";"中部９",#N/A,FALSE,"期間評価配点";"中部１０",#N/A,FALSE,"期間評価配点";"中部１１",#N/A,FALSE,"期間評価配点";"東京１",#N/A,FALSE,"期間評価配点";"東京２",#N/A,FALSE,"期間評価配点";"東京３",#N/A,FALSE,"期間評価配点";"東京４",#N/A,FALSE,"期間評価配点";"東京５",#N/A,FALSE,"期間評価配点";"東京６",#N/A,FALSE,"期間評価配点";"関西１",#N/A,FALSE,"期間評価配点";"関西２",#N/A,FALSE,"期間評価配点"}</definedName>
    <definedName name="っＹＨ" localSheetId="6" hidden="1">{"'下期集計（10.27迄・速報値）'!$Q$16"}</definedName>
    <definedName name="っＹＨ" localSheetId="2" hidden="1">{"'下期集計（10.27迄・速報値）'!$Q$16"}</definedName>
    <definedName name="っＹＨ" hidden="1">{"'下期集計（10.27迄・速報値）'!$Q$16"}</definedName>
    <definedName name="つｙちき" localSheetId="6" hidden="1">{"'下期集計（10.27迄・速報値）'!$Q$16"}</definedName>
    <definedName name="つｙちき" localSheetId="2" hidden="1">{"'下期集計（10.27迄・速報値）'!$Q$16"}</definedName>
    <definedName name="つｙちき" hidden="1">{"'下期集計（10.27迄・速報値）'!$Q$16"}</definedName>
    <definedName name="っぉ" localSheetId="6" hidden="1">{#N/A,#N/A,FALSE,"Aging Summary";#N/A,#N/A,FALSE,"Ratio Analysis";#N/A,#N/A,FALSE,"Test 120 Day Accts";#N/A,#N/A,FALSE,"Tickmarks"}</definedName>
    <definedName name="っぉ" localSheetId="2" hidden="1">{#N/A,#N/A,FALSE,"Aging Summary";#N/A,#N/A,FALSE,"Ratio Analysis";#N/A,#N/A,FALSE,"Test 120 Day Accts";#N/A,#N/A,FALSE,"Tickmarks"}</definedName>
    <definedName name="っぉ" hidden="1">{#N/A,#N/A,FALSE,"Aging Summary";#N/A,#N/A,FALSE,"Ratio Analysis";#N/A,#N/A,FALSE,"Test 120 Day Accts";#N/A,#N/A,FALSE,"Tickmarks"}</definedName>
    <definedName name="っっｂ" localSheetId="6" hidden="1">{"'買掛金'!$J$6"}</definedName>
    <definedName name="っっｂ" localSheetId="2" hidden="1">{"'買掛金'!$J$6"}</definedName>
    <definedName name="っっｂ" hidden="1">{"'買掛金'!$J$6"}</definedName>
    <definedName name="っっＴＨＧＨＪＹ" localSheetId="6" hidden="1">{"'下期集計（10.27迄・速報値）'!$Q$16"}</definedName>
    <definedName name="っっＴＨＧＨＪＹ" localSheetId="2" hidden="1">{"'下期集計（10.27迄・速報値）'!$Q$16"}</definedName>
    <definedName name="っっＴＨＧＨＪＹ" hidden="1">{"'下期集計（10.27迄・速報値）'!$Q$16"}</definedName>
    <definedName name="っっっっｇ" localSheetId="6" hidden="1">{"'下期集計（10.27迄・速報値）'!$Q$16"}</definedName>
    <definedName name="っっっっｇ" localSheetId="2" hidden="1">{"'下期集計（10.27迄・速報値）'!$Q$16"}</definedName>
    <definedName name="っっっっｇ" hidden="1">{"'下期集計（10.27迄・速報値）'!$Q$16"}</definedName>
    <definedName name="でい" localSheetId="6" hidden="1">{"'下期集計（10.27迄・速報値）'!$Q$16"}</definedName>
    <definedName name="でい" localSheetId="2" hidden="1">{"'下期集計（10.27迄・速報値）'!$Q$16"}</definedName>
    <definedName name="でい" hidden="1">{"'下期集計（10.27迄・速報値）'!$Q$16"}</definedName>
    <definedName name="テスト" localSheetId="6" hidden="1">{"'買掛金'!$J$6"}</definedName>
    <definedName name="テスト" localSheetId="2" hidden="1">{"'買掛金'!$J$6"}</definedName>
    <definedName name="テスト" hidden="1">{"'買掛金'!$J$6"}</definedName>
    <definedName name="でふぇふぇ" localSheetId="6" hidden="1">{"'下期集計（10.27迄・速報値）'!$Q$16"}</definedName>
    <definedName name="でふぇふぇ" localSheetId="2" hidden="1">{"'下期集計（10.27迄・速報値）'!$Q$16"}</definedName>
    <definedName name="でふぇふぇ" hidden="1">{"'下期集計（10.27迄・速報値）'!$Q$16"}</definedName>
    <definedName name="てゅＴＹＨＴＹＨてＹへＴ．" localSheetId="6" hidden="1">{"'下期集計（10.27迄・速報値）'!$Q$16"}</definedName>
    <definedName name="てゅＴＹＨＴＹＨてＹへＴ．" localSheetId="2" hidden="1">{"'下期集計（10.27迄・速報値）'!$Q$16"}</definedName>
    <definedName name="てゅＴＹＨＴＹＨてＹへＴ．" hidden="1">{"'下期集計（10.27迄・速報値）'!$Q$16"}</definedName>
    <definedName name="どうなってるの" localSheetId="6" hidden="1">{"'下期集計（10.27迄・速報値）'!$Q$16"}</definedName>
    <definedName name="どうなってるの" localSheetId="2" hidden="1">{"'下期集計（10.27迄・速報値）'!$Q$16"}</definedName>
    <definedName name="どうなってるの" hidden="1">{"'下期集計（10.27迄・速報値）'!$Q$16"}</definedName>
    <definedName name="なんなの" localSheetId="6" hidden="1">{"'下期集計（10.27迄・速報値）'!$Q$16"}</definedName>
    <definedName name="なんなの" localSheetId="2" hidden="1">{"'下期集計（10.27迄・速報値）'!$Q$16"}</definedName>
    <definedName name="なんなの" hidden="1">{"'下期集計（10.27迄・速報値）'!$Q$16"}</definedName>
    <definedName name="なんなんだか" localSheetId="6" hidden="1">{"'下期集計（10.27迄・速報値）'!$Q$16"}</definedName>
    <definedName name="なんなんだか" localSheetId="2" hidden="1">{"'下期集計（10.27迄・速報値）'!$Q$16"}</definedName>
    <definedName name="なんなんだか" hidden="1">{"'下期集計（10.27迄・速報値）'!$Q$16"}</definedName>
    <definedName name="びい" localSheetId="6" hidden="1">{"'下期集計（10.27迄・速報値）'!$Q$16"}</definedName>
    <definedName name="びい" localSheetId="2" hidden="1">{"'下期集計（10.27迄・速報値）'!$Q$16"}</definedName>
    <definedName name="びい" hidden="1">{"'下期集計（10.27迄・速報値）'!$Q$16"}</definedName>
    <definedName name="ぶ" localSheetId="6" hidden="1">{"中１",#N/A,FALSE,"店別配点";"中２",#N/A,FALSE,"店別配点";"中３",#N/A,FALSE,"店別配点";"中４",#N/A,FALSE,"店別配点";"中５",#N/A,FALSE,"店別配点";"中６",#N/A,FALSE,"店別配点";"中７",#N/A,FALSE,"店別配点";"中８",#N/A,FALSE,"店別配点";"中９",#N/A,FALSE,"店別配点";"東１",#N/A,FALSE,"店別配点";"東２",#N/A,FALSE,"店別配点";"東３",#N/A,FALSE,"店別配点";"東４",#N/A,FALSE,"店別配点";"東５",#N/A,FALSE,"店別配点";"東６",#N/A,FALSE,"店別配点";"西１",#N/A,FALSE,"店別配点";"西２",#N/A,FALSE,"店別配点";"合計",#N/A,FALSE,"店別配点"}</definedName>
    <definedName name="ぶ" localSheetId="2" hidden="1">{"中１",#N/A,FALSE,"店別配点";"中２",#N/A,FALSE,"店別配点";"中３",#N/A,FALSE,"店別配点";"中４",#N/A,FALSE,"店別配点";"中５",#N/A,FALSE,"店別配点";"中６",#N/A,FALSE,"店別配点";"中７",#N/A,FALSE,"店別配点";"中８",#N/A,FALSE,"店別配点";"中９",#N/A,FALSE,"店別配点";"東１",#N/A,FALSE,"店別配点";"東２",#N/A,FALSE,"店別配点";"東３",#N/A,FALSE,"店別配点";"東４",#N/A,FALSE,"店別配点";"東５",#N/A,FALSE,"店別配点";"東６",#N/A,FALSE,"店別配点";"西１",#N/A,FALSE,"店別配点";"西２",#N/A,FALSE,"店別配点";"合計",#N/A,FALSE,"店別配点"}</definedName>
    <definedName name="ぶ" hidden="1">{"中１",#N/A,FALSE,"店別配点";"中２",#N/A,FALSE,"店別配点";"中３",#N/A,FALSE,"店別配点";"中４",#N/A,FALSE,"店別配点";"中５",#N/A,FALSE,"店別配点";"中６",#N/A,FALSE,"店別配点";"中７",#N/A,FALSE,"店別配点";"中８",#N/A,FALSE,"店別配点";"中９",#N/A,FALSE,"店別配点";"東１",#N/A,FALSE,"店別配点";"東２",#N/A,FALSE,"店別配点";"東３",#N/A,FALSE,"店別配点";"東４",#N/A,FALSE,"店別配点";"東５",#N/A,FALSE,"店別配点";"東６",#N/A,FALSE,"店別配点";"西１",#N/A,FALSE,"店別配点";"西２",#N/A,FALSE,"店別配点";"合計",#N/A,FALSE,"店別配点"}</definedName>
    <definedName name="ふいおうひ" localSheetId="6" hidden="1">{"'下期集計（10.27迄・速報値）'!$Q$16"}</definedName>
    <definedName name="ふいおうひ" localSheetId="2" hidden="1">{"'下期集計（10.27迄・速報値）'!$Q$16"}</definedName>
    <definedName name="ふいおうひ" hidden="1">{"'下期集計（10.27迄・速報値）'!$Q$16"}</definedName>
    <definedName name="ふぇＷふぇＷ" localSheetId="6" hidden="1">{"'下期集計（10.27迄・速報値）'!$Q$16"}</definedName>
    <definedName name="ふぇＷふぇＷ" localSheetId="2" hidden="1">{"'下期集計（10.27迄・速報値）'!$Q$16"}</definedName>
    <definedName name="ふぇＷふぇＷ" hidden="1">{"'下期集計（10.27迄・速報値）'!$Q$16"}</definedName>
    <definedName name="ま" localSheetId="6" hidden="1">{"'下期集計（10.27迄・速報値）'!$Q$16"}</definedName>
    <definedName name="ま" localSheetId="2" hidden="1">{"'下期集計（10.27迄・速報値）'!$Q$16"}</definedName>
    <definedName name="ま" hidden="1">{"'下期集計（10.27迄・速報値）'!$Q$16"}</definedName>
    <definedName name="まｃｍｃだ" localSheetId="6" hidden="1">{"'下期集計（10.27迄・速報値）'!$Q$16"}</definedName>
    <definedName name="まｃｍｃだ" localSheetId="2" hidden="1">{"'下期集計（10.27迄・速報値）'!$Q$16"}</definedName>
    <definedName name="まｃｍｃだ" hidden="1">{"'下期集計（10.27迄・速報値）'!$Q$16"}</definedName>
    <definedName name="まｃまｃ" localSheetId="6" hidden="1">{"'下期集計（10.27迄・速報値）'!$Q$16"}</definedName>
    <definedName name="まｃまｃ" localSheetId="2" hidden="1">{"'下期集計（10.27迄・速報値）'!$Q$16"}</definedName>
    <definedName name="まｃまｃ" hidden="1">{"'下期集計（10.27迄・速報値）'!$Q$16"}</definedName>
    <definedName name="まｃまｃまｃ" localSheetId="6" hidden="1">{"'下期集計（10.27迄・速報値）'!$Q$16"}</definedName>
    <definedName name="まｃまｃまｃ" localSheetId="2" hidden="1">{"'下期集計（10.27迄・速報値）'!$Q$16"}</definedName>
    <definedName name="まｃまｃまｃ" hidden="1">{"'下期集計（10.27迄・速報値）'!$Q$16"}</definedName>
    <definedName name="まｃまｃまｃまｃ" localSheetId="6" hidden="1">{"'下期集計（10.27迄・速報値）'!$Q$16"}</definedName>
    <definedName name="まｃまｃまｃまｃ" localSheetId="2" hidden="1">{"'下期集計（10.27迄・速報値）'!$Q$16"}</definedName>
    <definedName name="まｃまｃまｃまｃ" hidden="1">{"'下期集計（10.27迄・速報値）'!$Q$16"}</definedName>
    <definedName name="まったく" localSheetId="6" hidden="1">{"'下期集計（10.27迄・速報値）'!$Q$16"}</definedName>
    <definedName name="まったく" localSheetId="2" hidden="1">{"'下期集計（10.27迄・速報値）'!$Q$16"}</definedName>
    <definedName name="まったく" hidden="1">{"'下期集計（10.27迄・速報値）'!$Q$16"}</definedName>
    <definedName name="ゆｔｒｓ" localSheetId="6" hidden="1">{"'下期集計（10.27迄・速報値）'!$Q$16"}</definedName>
    <definedName name="ゆｔｒｓ" localSheetId="2" hidden="1">{"'下期集計（10.27迄・速報値）'!$Q$16"}</definedName>
    <definedName name="ゆｔｒｓ" hidden="1">{"'下期集計（10.27迄・速報値）'!$Q$16"}</definedName>
    <definedName name="ゆｔれ" localSheetId="6" hidden="1">{"'下期集計（10.27迄・速報値）'!$Q$16"}</definedName>
    <definedName name="ゆｔれ" localSheetId="2" hidden="1">{"'下期集計（10.27迄・速報値）'!$Q$16"}</definedName>
    <definedName name="ゆｔれ" hidden="1">{"'下期集計（10.27迄・速報値）'!$Q$16"}</definedName>
    <definedName name="らろあ" localSheetId="6" hidden="1">{"'下期集計（10.27迄・速報値）'!$Q$16"}</definedName>
    <definedName name="らろあ" localSheetId="2" hidden="1">{"'下期集計（10.27迄・速報値）'!$Q$16"}</definedName>
    <definedName name="らろあ" hidden="1">{"'下期集計（10.27迄・速報値）'!$Q$16"}</definedName>
    <definedName name="ん" localSheetId="6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ん" localSheetId="2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ん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一般管理" localSheetId="6" hidden="1">{"'買掛金'!$J$6"}</definedName>
    <definedName name="一般管理" localSheetId="2" hidden="1">{"'買掛金'!$J$6"}</definedName>
    <definedName name="一般管理" hidden="1">{"'買掛金'!$J$6"}</definedName>
    <definedName name="印刷用" localSheetId="6" hidden="1">{#N/A,#N/A,FALSE,"豊橋・田原地区のみ元ﾃﾞｰﾀ"}</definedName>
    <definedName name="印刷用" localSheetId="2" hidden="1">{#N/A,#N/A,FALSE,"豊橋・田原地区のみ元ﾃﾞｰﾀ"}</definedName>
    <definedName name="印刷用" hidden="1">{#N/A,#N/A,FALSE,"豊橋・田原地区のみ元ﾃﾞｰﾀ"}</definedName>
    <definedName name="営業外収益">[23]入力シート№1!#REF!</definedName>
    <definedName name="営業外収益２">#REF!</definedName>
    <definedName name="営業外費用">[23]入力シート№1!#REF!</definedName>
    <definedName name="営業利益">[23]入力シート№1!$D$49:$K$49</definedName>
    <definedName name="営推" localSheetId="6" hidden="1">{"中１",#N/A,FALSE,"営推部配点";"中２",#N/A,FALSE,"営推部配点";"中３",#N/A,FALSE,"営推部配点";"中４",#N/A,FALSE,"営推部配点";"中５",#N/A,FALSE,"営推部配点";"中６",#N/A,FALSE,"営推部配点";"中７",#N/A,FALSE,"営推部配点";"中８",#N/A,FALSE,"営推部配点";"中９",#N/A,FALSE,"営推部配点";"東１",#N/A,FALSE,"営推部配点";"東２",#N/A,FALSE,"営推部配点";"東３",#N/A,FALSE,"営推部配点";"東４",#N/A,FALSE,"営推部配点";"東５",#N/A,FALSE,"営推部配点";"東６",#N/A,FALSE,"営推部配点";"西１",#N/A,FALSE,"営推部配点";"西２",#N/A,FALSE,"営推部配点";"合計",#N/A,FALSE,"営推部配点"}</definedName>
    <definedName name="営推" localSheetId="2" hidden="1">{"中１",#N/A,FALSE,"営推部配点";"中２",#N/A,FALSE,"営推部配点";"中３",#N/A,FALSE,"営推部配点";"中４",#N/A,FALSE,"営推部配点";"中５",#N/A,FALSE,"営推部配点";"中６",#N/A,FALSE,"営推部配点";"中７",#N/A,FALSE,"営推部配点";"中８",#N/A,FALSE,"営推部配点";"中９",#N/A,FALSE,"営推部配点";"東１",#N/A,FALSE,"営推部配点";"東２",#N/A,FALSE,"営推部配点";"東３",#N/A,FALSE,"営推部配点";"東４",#N/A,FALSE,"営推部配点";"東５",#N/A,FALSE,"営推部配点";"東６",#N/A,FALSE,"営推部配点";"西１",#N/A,FALSE,"営推部配点";"西２",#N/A,FALSE,"営推部配点";"合計",#N/A,FALSE,"営推部配点"}</definedName>
    <definedName name="営推" hidden="1">{"中１",#N/A,FALSE,"営推部配点";"中２",#N/A,FALSE,"営推部配点";"中３",#N/A,FALSE,"営推部配点";"中４",#N/A,FALSE,"営推部配点";"中５",#N/A,FALSE,"営推部配点";"中６",#N/A,FALSE,"営推部配点";"中７",#N/A,FALSE,"営推部配点";"中８",#N/A,FALSE,"営推部配点";"中９",#N/A,FALSE,"営推部配点";"東１",#N/A,FALSE,"営推部配点";"東２",#N/A,FALSE,"営推部配点";"東３",#N/A,FALSE,"営推部配点";"東４",#N/A,FALSE,"営推部配点";"東５",#N/A,FALSE,"営推部配点";"東６",#N/A,FALSE,"営推部配点";"西１",#N/A,FALSE,"営推部配点";"西２",#N/A,FALSE,"営推部配点";"合計",#N/A,FALSE,"営推部配点"}</definedName>
    <definedName name="解体撤去元" localSheetId="6" hidden="1">{"代価",#N/A,FALSE,"代価"}</definedName>
    <definedName name="解体撤去元" localSheetId="2" hidden="1">{"代価",#N/A,FALSE,"代価"}</definedName>
    <definedName name="解体撤去元" hidden="1">{"代価",#N/A,FALSE,"代価"}</definedName>
    <definedName name="業容" localSheetId="6" hidden="1">{"中１",#N/A,FALSE,"業容予算";"中２",#N/A,FALSE,"業容予算";"中３",#N/A,FALSE,"業容予算";"中４",#N/A,FALSE,"業容予算";"中５",#N/A,FALSE,"業容予算";"中６",#N/A,FALSE,"業容予算";"中７",#N/A,FALSE,"業容予算";"中８",#N/A,FALSE,"業容予算";"中９",#N/A,FALSE,"業容予算";"東１",#N/A,FALSE,"業容予算";"東２",#N/A,FALSE,"業容予算";"東３",#N/A,FALSE,"業容予算";"東４",#N/A,FALSE,"業容予算";"東５",#N/A,FALSE,"業容予算";"東６",#N/A,FALSE,"業容予算";"西１",#N/A,FALSE,"業容予算";"西２",#N/A,FALSE,"業容予算";"合計",#N/A,FALSE,"業容予算"}</definedName>
    <definedName name="業容" localSheetId="2" hidden="1">{"中１",#N/A,FALSE,"業容予算";"中２",#N/A,FALSE,"業容予算";"中３",#N/A,FALSE,"業容予算";"中４",#N/A,FALSE,"業容予算";"中５",#N/A,FALSE,"業容予算";"中６",#N/A,FALSE,"業容予算";"中７",#N/A,FALSE,"業容予算";"中８",#N/A,FALSE,"業容予算";"中９",#N/A,FALSE,"業容予算";"東１",#N/A,FALSE,"業容予算";"東２",#N/A,FALSE,"業容予算";"東３",#N/A,FALSE,"業容予算";"東４",#N/A,FALSE,"業容予算";"東５",#N/A,FALSE,"業容予算";"東６",#N/A,FALSE,"業容予算";"西１",#N/A,FALSE,"業容予算";"西２",#N/A,FALSE,"業容予算";"合計",#N/A,FALSE,"業容予算"}</definedName>
    <definedName name="業容" hidden="1">{"中１",#N/A,FALSE,"業容予算";"中２",#N/A,FALSE,"業容予算";"中３",#N/A,FALSE,"業容予算";"中４",#N/A,FALSE,"業容予算";"中５",#N/A,FALSE,"業容予算";"中６",#N/A,FALSE,"業容予算";"中７",#N/A,FALSE,"業容予算";"中８",#N/A,FALSE,"業容予算";"中９",#N/A,FALSE,"業容予算";"東１",#N/A,FALSE,"業容予算";"東２",#N/A,FALSE,"業容予算";"東３",#N/A,FALSE,"業容予算";"東４",#N/A,FALSE,"業容予算";"東５",#N/A,FALSE,"業容予算";"東６",#N/A,FALSE,"業容予算";"西１",#N/A,FALSE,"業容予算";"西２",#N/A,FALSE,"業容予算";"合計",#N/A,FALSE,"業容予算"}</definedName>
    <definedName name="金額" localSheetId="6" hidden="1">{"'下期集計（10.27迄・速報値）'!$Q$16"}</definedName>
    <definedName name="金額" localSheetId="2" hidden="1">{"'下期集計（10.27迄・速報値）'!$Q$16"}</definedName>
    <definedName name="金額" hidden="1">{"'下期集計（10.27迄・速報値）'!$Q$16"}</definedName>
    <definedName name="金利体系" localSheetId="6" hidden="1">{"'下期集計（10.27迄・速報値）'!$Q$16"}</definedName>
    <definedName name="金利体系" localSheetId="2" hidden="1">{"'下期集計（10.27迄・速報値）'!$Q$16"}</definedName>
    <definedName name="金利体系" hidden="1">{"'下期集計（10.27迄・速報値）'!$Q$16"}</definedName>
    <definedName name="形態" localSheetId="6" hidden="1">{"'下期集計（10.27迄・速報値）'!$Q$16"}</definedName>
    <definedName name="形態" localSheetId="2" hidden="1">{"'下期集計（10.27迄・速報値）'!$Q$16"}</definedName>
    <definedName name="形態" hidden="1">{"'下期集計（10.27迄・速報値）'!$Q$16"}</definedName>
    <definedName name="形態ルール" localSheetId="6" hidden="1">{"'下期集計（10.27迄・速報値）'!$Q$16"}</definedName>
    <definedName name="形態ルール" localSheetId="2" hidden="1">{"'下期集計（10.27迄・速報値）'!$Q$16"}</definedName>
    <definedName name="形態ルール" hidden="1">{"'下期集計（10.27迄・速報値）'!$Q$16"}</definedName>
    <definedName name="経常利益">[23]入力シート№1!#REF!</definedName>
    <definedName name="建物価格" localSheetId="6" hidden="1">{#N/A,#N/A,FALSE,"5-1";#N/A,#N/A,FALSE,"5-2";#N/A,#N/A,FALSE,"5-6";#N/A,#N/A,FALSE,"5-9";#N/A,#N/A,FALSE,"5-15";#N/A,#N/A,FALSE,"5-32";#N/A,#N/A,FALSE,"5-34"}</definedName>
    <definedName name="建物価格" localSheetId="2" hidden="1">{#N/A,#N/A,FALSE,"5-1";#N/A,#N/A,FALSE,"5-2";#N/A,#N/A,FALSE,"5-6";#N/A,#N/A,FALSE,"5-9";#N/A,#N/A,FALSE,"5-15";#N/A,#N/A,FALSE,"5-32";#N/A,#N/A,FALSE,"5-34"}</definedName>
    <definedName name="建物価格" hidden="1">{#N/A,#N/A,FALSE,"5-1";#N/A,#N/A,FALSE,"5-2";#N/A,#N/A,FALSE,"5-6";#N/A,#N/A,FALSE,"5-9";#N/A,#N/A,FALSE,"5-15";#N/A,#N/A,FALSE,"5-32";#N/A,#N/A,FALSE,"5-34"}</definedName>
    <definedName name="五十鈴川修正作業" localSheetId="6" hidden="1">{"'買掛金'!$J$6"}</definedName>
    <definedName name="五十鈴川修正作業" localSheetId="2" hidden="1">{"'買掛金'!$J$6"}</definedName>
    <definedName name="五十鈴川修正作業" hidden="1">{"'買掛金'!$J$6"}</definedName>
    <definedName name="差入保証金" localSheetId="6" hidden="1">{"'買掛金'!$J$6"}</definedName>
    <definedName name="差入保証金" localSheetId="2" hidden="1">{"'買掛金'!$J$6"}</definedName>
    <definedName name="差入保証金" hidden="1">{"'買掛金'!$J$6"}</definedName>
    <definedName name="雑費" localSheetId="6" hidden="1">{"'買掛金'!$J$6"}</definedName>
    <definedName name="雑費" localSheetId="2" hidden="1">{"'買掛金'!$J$6"}</definedName>
    <definedName name="雑費" hidden="1">{"'買掛金'!$J$6"}</definedName>
    <definedName name="支援基準適合性" localSheetId="6" hidden="1">{#N/A,#N/A,FALSE,"Aging Summary";#N/A,#N/A,FALSE,"Ratio Analysis";#N/A,#N/A,FALSE,"Test 120 Day Accts";#N/A,#N/A,FALSE,"Tickmarks"}</definedName>
    <definedName name="支援基準適合性" localSheetId="2" hidden="1">{#N/A,#N/A,FALSE,"Aging Summary";#N/A,#N/A,FALSE,"Ratio Analysis";#N/A,#N/A,FALSE,"Test 120 Day Accts";#N/A,#N/A,FALSE,"Tickmarks"}</definedName>
    <definedName name="支援基準適合性" hidden="1">{#N/A,#N/A,FALSE,"Aging Summary";#N/A,#N/A,FALSE,"Ratio Analysis";#N/A,#N/A,FALSE,"Test 120 Day Accts";#N/A,#N/A,FALSE,"Tickmarks"}</definedName>
    <definedName name="支払" localSheetId="6" hidden="1">{"'買掛金'!$J$6"}</definedName>
    <definedName name="支払" localSheetId="2" hidden="1">{"'買掛金'!$J$6"}</definedName>
    <definedName name="支払" hidden="1">{"'買掛金'!$J$6"}</definedName>
    <definedName name="支払手形" localSheetId="6" hidden="1">{"'買掛金'!$J$6"}</definedName>
    <definedName name="支払手形" localSheetId="2" hidden="1">{"'買掛金'!$J$6"}</definedName>
    <definedName name="支払手形" hidden="1">{"'買掛金'!$J$6"}</definedName>
    <definedName name="資金繰り修正" localSheetId="2" hidden="1">{#N/A,#N/A,FALSE,"Aging Summary";#N/A,#N/A,FALSE,"Ratio Analysis";#N/A,#N/A,FALSE,"Test 120 Day Accts";#N/A,#N/A,FALSE,"Tickmarks"}</definedName>
    <definedName name="資金繰り修正" hidden="1">{#N/A,#N/A,FALSE,"Aging Summary";#N/A,#N/A,FALSE,"Ratio Analysis";#N/A,#N/A,FALSE,"Test 120 Day Accts";#N/A,#N/A,FALSE,"Tickmarks"}</definedName>
    <definedName name="資金使途別ﾁｪｯｸ項目" localSheetId="6" hidden="1">{"'下期集計（10.27迄・速報値）'!$Q$16"}</definedName>
    <definedName name="資金使途別ﾁｪｯｸ項目" localSheetId="2" hidden="1">{"'下期集計（10.27迄・速報値）'!$Q$16"}</definedName>
    <definedName name="資金使途別ﾁｪｯｸ項目" hidden="1">{"'下期集計（10.27迄・速報値）'!$Q$16"}</definedName>
    <definedName name="資料・質問リスト_20170410高玉更新" localSheetId="4" hidden="1">#REF!</definedName>
    <definedName name="資料・質問リスト_20170410高玉更新" hidden="1">#REF!</definedName>
    <definedName name="車輌" localSheetId="6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車輌" localSheetId="2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車輌" hidden="1">{#N/A,"店５５",FALSE,"作表用";#N/A,#N/A,FALSE,"店舗配布用 (2)";#N/A,"店６０",FALSE,"作表用";#N/A,#N/A,FALSE,"店舗配布用 (2)";#N/A,"店６１",FALSE,"作表用";#N/A,#N/A,FALSE,"店舗配布用 (2)";#N/A,"店６２",FALSE,"作表用";#N/A,#N/A,FALSE,"店舗配布用 (2)";#N/A,"店６３",FALSE,"作表用";#N/A,#N/A,FALSE,"店舗配布用 (2)";#N/A,"店６４",FALSE,"作表用";#N/A,#N/A,FALSE,"店舗配布用 (2)";#N/A,"店６５",FALSE,"作表用";#N/A,#N/A,FALSE,"店舗配布用 (2)";#N/A,"店６６",FALSE,"作表用";#N/A,#N/A,FALSE,"店舗配布用 (2)";#N/A,"店６７",FALSE,"作表用";#N/A,#N/A,FALSE,"店舗配布用 (2)";#N/A,"店６８",FALSE,"作表用";#N/A,#N/A,FALSE,"店舗配布用 (2)";#N/A,"店６９",FALSE,"作表用";#N/A,#N/A,FALSE,"店舗配布用 (2)";#N/A,"店７４",FALSE,"作表用";#N/A,#N/A,FALSE,"店舗配布用 (2)";#N/A,"店７７",FALSE,"作表用";#N/A,#N/A,FALSE,"店舗配布用 (2)";#N/A,"店９０",FALSE,"作表用";#N/A,#N/A,FALSE,"店舗配布用 (2)";#N/A,"店９２",FALSE,"作表用";#N/A,#N/A,FALSE,"店舗配布用 (2)";#N/A,"店２０６",FALSE,"作表用";#N/A,#N/A,FALSE,"店舗配布用 (2)";#N/A,"店２０７",FALSE,"作表用";#N/A,#N/A,FALSE,"店舗配布用 (2)";#N/A,"店２１７",FALSE,"作表用";#N/A,#N/A,FALSE,"店舗配布用 (2)";#N/A,"店２１１",FALSE,"作表用";#N/A,#N/A,FALSE,"店舗配布用 (2)";#N/A,"店１０１",FALSE,"作表用";#N/A,#N/A,FALSE,"店舗配布用 (2)";#N/A,"店１０３",FALSE,"作表用";#N/A,#N/A,FALSE,"店舗配布用 (2)"}</definedName>
    <definedName name="借入金" localSheetId="6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借入金" localSheetId="2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借入金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修正" localSheetId="6" hidden="1">{"'下期集計（10.27迄・速報値）'!$Q$16"}</definedName>
    <definedName name="修正" localSheetId="2" hidden="1">{"'下期集計（10.27迄・速報値）'!$Q$16"}</definedName>
    <definedName name="修正" hidden="1">{"'下期集計（10.27迄・速報値）'!$Q$16"}</definedName>
    <definedName name="秋山" localSheetId="6" hidden="1">{#N/A,#N/A,FALSE,"5-1";#N/A,#N/A,FALSE,"5-2";#N/A,#N/A,FALSE,"5-6";#N/A,#N/A,FALSE,"5-9";#N/A,#N/A,FALSE,"5-15";#N/A,#N/A,FALSE,"5-32";#N/A,#N/A,FALSE,"5-34"}</definedName>
    <definedName name="秋山" localSheetId="2" hidden="1">{#N/A,#N/A,FALSE,"5-1";#N/A,#N/A,FALSE,"5-2";#N/A,#N/A,FALSE,"5-6";#N/A,#N/A,FALSE,"5-9";#N/A,#N/A,FALSE,"5-15";#N/A,#N/A,FALSE,"5-32";#N/A,#N/A,FALSE,"5-34"}</definedName>
    <definedName name="秋山" hidden="1">{#N/A,#N/A,FALSE,"5-1";#N/A,#N/A,FALSE,"5-2";#N/A,#N/A,FALSE,"5-6";#N/A,#N/A,FALSE,"5-9";#N/A,#N/A,FALSE,"5-15";#N/A,#N/A,FALSE,"5-32";#N/A,#N/A,FALSE,"5-34"}</definedName>
    <definedName name="什器備品" localSheetId="6" hidden="1">{#N/A,#N/A,FALSE,"Aging Summary";#N/A,#N/A,FALSE,"Ratio Analysis";#N/A,#N/A,FALSE,"Test 120 Day Accts";#N/A,#N/A,FALSE,"Tickmarks"}</definedName>
    <definedName name="什器備品" localSheetId="2" hidden="1">{#N/A,#N/A,FALSE,"Aging Summary";#N/A,#N/A,FALSE,"Ratio Analysis";#N/A,#N/A,FALSE,"Test 120 Day Accts";#N/A,#N/A,FALSE,"Tickmarks"}</definedName>
    <definedName name="什器備品" hidden="1">{#N/A,#N/A,FALSE,"Aging Summary";#N/A,#N/A,FALSE,"Ratio Analysis";#N/A,#N/A,FALSE,"Test 120 Day Accts";#N/A,#N/A,FALSE,"Tickmarks"}</definedName>
    <definedName name="上期" localSheetId="6" hidden="1">{"'Sheet1'!$A$1:$I$153"}</definedName>
    <definedName name="上期" localSheetId="2" hidden="1">{"'Sheet1'!$A$1:$I$153"}</definedName>
    <definedName name="上期" hidden="1">{"'Sheet1'!$A$1:$I$153"}</definedName>
    <definedName name="上甲子園日程" localSheetId="6" hidden="1">{TRUE,TRUE,-1.25,-15.5,484.5,279,FALSE,TRUE,TRUE,TRUE,0,7,#N/A,9,#N/A,7.08474576271186,19.6875,1,FALSE,FALSE,3,TRUE,1,FALSE,100,"Swvu.一覧表.","ACwvu.一覧表.",#N/A,FALSE,FALSE,0.78,0.78,1,1,1,"&amp;A","- &amp;P -",FALSE,FALSE,FALSE,FALSE,1,100,#N/A,#N/A,FALSE,FALSE,#N/A,#N/A,FALSE,FALSE,FALSE,9,65532,65532,FALSE,FALSE,TRUE,TRUE,TRUE}</definedName>
    <definedName name="上甲子園日程" localSheetId="2" hidden="1">{TRUE,TRUE,-1.25,-15.5,484.5,279,FALSE,TRUE,TRUE,TRUE,0,7,#N/A,9,#N/A,7.08474576271186,19.6875,1,FALSE,FALSE,3,TRUE,1,FALSE,100,"Swvu.一覧表.","ACwvu.一覧表.",#N/A,FALSE,FALSE,0.78,0.78,1,1,1,"&amp;A","- &amp;P -",FALSE,FALSE,FALSE,FALSE,1,100,#N/A,#N/A,FALSE,FALSE,#N/A,#N/A,FALSE,FALSE,FALSE,9,65532,65532,FALSE,FALSE,TRUE,TRUE,TRUE}</definedName>
    <definedName name="上甲子園日程" hidden="1">{TRUE,TRUE,-1.25,-15.5,484.5,279,FALSE,TRUE,TRUE,TRUE,0,7,#N/A,9,#N/A,7.08474576271186,19.6875,1,FALSE,FALSE,3,TRUE,1,FALSE,100,"Swvu.一覧表.","ACwvu.一覧表.",#N/A,FALSE,FALSE,0.78,0.78,1,1,1,"&amp;A","- &amp;P -",FALSE,FALSE,FALSE,FALSE,1,100,#N/A,#N/A,FALSE,FALSE,#N/A,#N/A,FALSE,FALSE,FALSE,9,65532,65532,FALSE,FALSE,TRUE,TRUE,TRUE}</definedName>
    <definedName name="税引前当期利益">[23]入力シート№1!#REF!</definedName>
    <definedName name="設備投資">[23]入力シート№1!#REF!</definedName>
    <definedName name="絶費" localSheetId="6" hidden="1">{"'買掛金'!$J$6"}</definedName>
    <definedName name="絶費" localSheetId="2" hidden="1">{"'買掛金'!$J$6"}</definedName>
    <definedName name="絶費" hidden="1">{"'買掛金'!$J$6"}</definedName>
    <definedName name="川田" localSheetId="6" hidden="1">{#N/A,#N/A,FALSE,"5-1";#N/A,#N/A,FALSE,"5-2";#N/A,#N/A,FALSE,"5-6";#N/A,#N/A,FALSE,"5-9";#N/A,#N/A,FALSE,"5-15";#N/A,#N/A,FALSE,"5-32";#N/A,#N/A,FALSE,"5-34"}</definedName>
    <definedName name="川田" localSheetId="2" hidden="1">{#N/A,#N/A,FALSE,"5-1";#N/A,#N/A,FALSE,"5-2";#N/A,#N/A,FALSE,"5-6";#N/A,#N/A,FALSE,"5-9";#N/A,#N/A,FALSE,"5-15";#N/A,#N/A,FALSE,"5-32";#N/A,#N/A,FALSE,"5-34"}</definedName>
    <definedName name="川田" hidden="1">{#N/A,#N/A,FALSE,"5-1";#N/A,#N/A,FALSE,"5-2";#N/A,#N/A,FALSE,"5-6";#N/A,#N/A,FALSE,"5-9";#N/A,#N/A,FALSE,"5-15";#N/A,#N/A,FALSE,"5-32";#N/A,#N/A,FALSE,"5-34"}</definedName>
    <definedName name="総人員">[23]入力シート№1!#REF!</definedName>
    <definedName name="担当" localSheetId="6" hidden="1">{"中１",#N/A,FALSE,"損益予算";"中２",#N/A,FALSE,"損益予算";"中３",#N/A,FALSE,"損益予算";"中４",#N/A,FALSE,"損益予算";"中５",#N/A,FALSE,"損益予算";"中６",#N/A,FALSE,"損益予算";"中７",#N/A,FALSE,"損益予算";"中８",#N/A,FALSE,"損益予算";"中９",#N/A,FALSE,"損益予算";"東１",#N/A,FALSE,"損益予算";"東２",#N/A,FALSE,"損益予算";"東３",#N/A,FALSE,"損益予算";"東４",#N/A,FALSE,"損益予算";"東５",#N/A,FALSE,"損益予算";"東６",#N/A,FALSE,"損益予算";"西１",#N/A,FALSE,"損益予算";"西２",#N/A,FALSE,"損益予算";"合計",#N/A,FALSE,"損益予算"}</definedName>
    <definedName name="担当" localSheetId="2" hidden="1">{"中１",#N/A,FALSE,"損益予算";"中２",#N/A,FALSE,"損益予算";"中３",#N/A,FALSE,"損益予算";"中４",#N/A,FALSE,"損益予算";"中５",#N/A,FALSE,"損益予算";"中６",#N/A,FALSE,"損益予算";"中７",#N/A,FALSE,"損益予算";"中８",#N/A,FALSE,"損益予算";"中９",#N/A,FALSE,"損益予算";"東１",#N/A,FALSE,"損益予算";"東２",#N/A,FALSE,"損益予算";"東３",#N/A,FALSE,"損益予算";"東４",#N/A,FALSE,"損益予算";"東５",#N/A,FALSE,"損益予算";"東６",#N/A,FALSE,"損益予算";"西１",#N/A,FALSE,"損益予算";"西２",#N/A,FALSE,"損益予算";"合計",#N/A,FALSE,"損益予算"}</definedName>
    <definedName name="担当" hidden="1">{"中１",#N/A,FALSE,"損益予算";"中２",#N/A,FALSE,"損益予算";"中３",#N/A,FALSE,"損益予算";"中４",#N/A,FALSE,"損益予算";"中５",#N/A,FALSE,"損益予算";"中６",#N/A,FALSE,"損益予算";"中７",#N/A,FALSE,"損益予算";"中８",#N/A,FALSE,"損益予算";"中９",#N/A,FALSE,"損益予算";"東１",#N/A,FALSE,"損益予算";"東２",#N/A,FALSE,"損益予算";"東３",#N/A,FALSE,"損益予算";"東４",#N/A,FALSE,"損益予算";"東５",#N/A,FALSE,"損益予算";"東６",#N/A,FALSE,"損益予算";"西１",#N/A,FALSE,"損益予算";"西２",#N/A,FALSE,"損益予算";"合計",#N/A,FALSE,"損益予算"}</definedName>
    <definedName name="短期借入金" localSheetId="6" hidden="1">{"'買掛金'!$J$6"}</definedName>
    <definedName name="短期借入金" localSheetId="2" hidden="1">{"'買掛金'!$J$6"}</definedName>
    <definedName name="短期借入金" hidden="1">{"'買掛金'!$J$6"}</definedName>
    <definedName name="長期借入金">[23]入力シート№1!#REF!</definedName>
    <definedName name="長島" localSheetId="6" hidden="1">{"'買掛金'!$J$6"}</definedName>
    <definedName name="長島" localSheetId="2" hidden="1">{"'買掛金'!$J$6"}</definedName>
    <definedName name="長島" hidden="1">{"'買掛金'!$J$6"}</definedName>
    <definedName name="店別得点" localSheetId="6" hidden="1">{"中１",#N/A,FALSE,"店別配点";"中２",#N/A,FALSE,"店別配点";"中３",#N/A,FALSE,"店別配点";"中４",#N/A,FALSE,"店別配点";"中５",#N/A,FALSE,"店別配点";"中６",#N/A,FALSE,"店別配点";"中７",#N/A,FALSE,"店別配点";"中８",#N/A,FALSE,"店別配点";"中９",#N/A,FALSE,"店別配点";"東１",#N/A,FALSE,"店別配点";"東２",#N/A,FALSE,"店別配点";"東３",#N/A,FALSE,"店別配点";"東４",#N/A,FALSE,"店別配点";"東５",#N/A,FALSE,"店別配点";"東６",#N/A,FALSE,"店別配点";"西１",#N/A,FALSE,"店別配点";"西２",#N/A,FALSE,"店別配点";"合計",#N/A,FALSE,"店別配点"}</definedName>
    <definedName name="店別得点" localSheetId="2" hidden="1">{"中１",#N/A,FALSE,"店別配点";"中２",#N/A,FALSE,"店別配点";"中３",#N/A,FALSE,"店別配点";"中４",#N/A,FALSE,"店別配点";"中５",#N/A,FALSE,"店別配点";"中６",#N/A,FALSE,"店別配点";"中７",#N/A,FALSE,"店別配点";"中８",#N/A,FALSE,"店別配点";"中９",#N/A,FALSE,"店別配点";"東１",#N/A,FALSE,"店別配点";"東２",#N/A,FALSE,"店別配点";"東３",#N/A,FALSE,"店別配点";"東４",#N/A,FALSE,"店別配点";"東５",#N/A,FALSE,"店別配点";"東６",#N/A,FALSE,"店別配点";"西１",#N/A,FALSE,"店別配点";"西２",#N/A,FALSE,"店別配点";"合計",#N/A,FALSE,"店別配点"}</definedName>
    <definedName name="店別得点" hidden="1">{"中１",#N/A,FALSE,"店別配点";"中２",#N/A,FALSE,"店別配点";"中３",#N/A,FALSE,"店別配点";"中４",#N/A,FALSE,"店別配点";"中５",#N/A,FALSE,"店別配点";"中６",#N/A,FALSE,"店別配点";"中７",#N/A,FALSE,"店別配点";"中８",#N/A,FALSE,"店別配点";"中９",#N/A,FALSE,"店別配点";"東１",#N/A,FALSE,"店別配点";"東２",#N/A,FALSE,"店別配点";"東３",#N/A,FALSE,"店別配点";"東４",#N/A,FALSE,"店別配点";"東５",#N/A,FALSE,"店別配点";"東６",#N/A,FALSE,"店別配点";"西１",#N/A,FALSE,"店別配点";"西２",#N/A,FALSE,"店別配点";"合計",#N/A,FALSE,"店別配点"}</definedName>
    <definedName name="唐津店" localSheetId="6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唐津店" localSheetId="2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唐津店" hidden="1">{#N/A,"店005",FALSE,"直営";#N/A,"店007",FALSE,"直営";#N/A,"店015",FALSE,"直営";#N/A,"店016",FALSE,"直営";#N/A,"店019",FALSE,"直営";#N/A,"店022",FALSE,"直営";#N/A,"店023",FALSE,"直営";#N/A,"店025",FALSE,"直営";#N/A,"店026",FALSE,"直営";#N/A,"店028",FALSE,"直営";#N/A,"店031",FALSE,"直営";#N/A,"店032",FALSE,"直営";#N/A,"店037",FALSE,"直営";#N/A,"店038",FALSE,"直営";#N/A,"店041",FALSE,"直営";#N/A,"店045",FALSE,"直営";#N/A,"店048",FALSE,"直営";#N/A,"店053",FALSE,"直営";#N/A,"店054",FALSE,"直営";#N/A,"店055",FALSE,"直営";#N/A,"店060",FALSE,"直営";#N/A,"店061",FALSE,"直営";#N/A,"店062",FALSE,"直営";#N/A,"店063",FALSE,"直営";#N/A,"店064",FALSE,"直営";#N/A,"店065",FALSE,"直営";#N/A,"店066",FALSE,"直営";#N/A,"店067",FALSE,"直営";#N/A,"店068",FALSE,"直営";#N/A,"店069",FALSE,"直営";#N/A,"店074",FALSE,"直営";#N/A,"店077",FALSE,"直営";#N/A,"店090",FALSE,"直営";#N/A,"店092",FALSE,"直営";#N/A,"店206",FALSE,"直営";#N/A,"店207",FALSE,"直営";#N/A,"店101",FALSE,"直営";#N/A,"店103",FALSE,"直営";#N/A,"店211",FALSE,"直営";#N/A,"店217",FALSE,"直営";#N/A,"店091",FALSE,"直営";#N/A,"店970",FALSE,"直営";#N/A,"店901",FALSE,"直営";#N/A,"店995",FALSE,"直営";#N/A,"店902",FALSE,"直営"}</definedName>
    <definedName name="特別損失">[23]入力シート№1!#REF!</definedName>
    <definedName name="特別利益">[23]入力シート№1!#REF!</definedName>
    <definedName name="日次資金繰４月Ｂ" localSheetId="6" hidden="1">{"'details (2)'!$E$11","'details (2)'!$A$1:$C$466"}</definedName>
    <definedName name="日次資金繰４月Ｂ" localSheetId="2" hidden="1">{"'details (2)'!$E$11","'details (2)'!$A$1:$C$466"}</definedName>
    <definedName name="日次資金繰４月Ｂ" hidden="1">{"'details (2)'!$E$11","'details (2)'!$A$1:$C$466"}</definedName>
    <definedName name="年度別2010" localSheetId="6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年度別2010" localSheetId="2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年度別2010" hidden="1">{#N/A,"店６",TRUE,"作表用";#N/A,#N/A,TRUE,"店舗配布用 (2)";#N/A,"店５",TRUE,"作表用";#N/A,#N/A,TRUE,"店舗配布用 (2)";#N/A,"店７",TRUE,"作表用";#N/A,#N/A,TRUE,"店舗配布用 (2)";#N/A,"店１５",TRUE,"作表用";#N/A,#N/A,TRUE,"店舗配布用 (2)";#N/A,"店１６",TRUE,"作表用";#N/A,#N/A,TRUE,"店舗配布用 (2)";#N/A,"店１９",TRUE,"作表用";#N/A,#N/A,TRUE,"店舗配布用 (2)";#N/A,"店２２",TRUE,"作表用";#N/A,#N/A,TRUE,"店舗配布用 (2)";#N/A,"店２３",TRUE,"作表用";#N/A,#N/A,TRUE,"店舗配布用 (2)";#N/A,"店２５",TRUE,"作表用";#N/A,#N/A,TRUE,"店舗配布用 (2)";#N/A,"店２６",TRUE,"作表用";#N/A,#N/A,TRUE,"店舗配布用 (2)";#N/A,"店２８",TRUE,"作表用";#N/A,#N/A,TRUE,"店舗配布用 (2)";#N/A,"店３１",TRUE,"作表用";#N/A,#N/A,TRUE,"店舗配布用 (2)";#N/A,"店３２",TRUE,"作表用";#N/A,#N/A,TRUE,"店舗配布用 (2)";#N/A,"店３７",TRUE,"作表用";#N/A,#N/A,TRUE,"店舗配布用 (2)";#N/A,"店３８",TRUE,"作表用";#N/A,#N/A,TRUE,"店舗配布用 (2)";#N/A,"店４１",TRUE,"作表用";#N/A,#N/A,TRUE,"店舗配布用 (2)";#N/A,"店４５",TRUE,"作表用";#N/A,#N/A,TRUE,"店舗配布用 (2)";#N/A,"店４８",TRUE,"作表用";#N/A,#N/A,TRUE,"店舗配布用 (2)";#N/A,"店５３",TRUE,"作表用";#N/A,#N/A,TRUE,"店舗配布用 (2)";#N/A,"店５４",TRUE,"作表用";#N/A,#N/A,TRUE,"店舗配布用 (2)"}</definedName>
    <definedName name="配点" localSheetId="6" hidden="1">{"中１",#N/A,FALSE,"店別配点";"中２",#N/A,FALSE,"店別配点";"中３",#N/A,FALSE,"店別配点";"中４",#N/A,FALSE,"店別配点";"中５",#N/A,FALSE,"店別配点";"中６",#N/A,FALSE,"店別配点";"中７",#N/A,FALSE,"店別配点";"中８",#N/A,FALSE,"店別配点";"中９",#N/A,FALSE,"店別配点";"東１",#N/A,FALSE,"店別配点";"東２",#N/A,FALSE,"店別配点";"東３",#N/A,FALSE,"店別配点";"東４",#N/A,FALSE,"店別配点";"東５",#N/A,FALSE,"店別配点";"東６",#N/A,FALSE,"店別配点";"西１",#N/A,FALSE,"店別配点";"西２",#N/A,FALSE,"店別配点";"合計",#N/A,FALSE,"店別配点"}</definedName>
    <definedName name="配点" localSheetId="2" hidden="1">{"中１",#N/A,FALSE,"店別配点";"中２",#N/A,FALSE,"店別配点";"中３",#N/A,FALSE,"店別配点";"中４",#N/A,FALSE,"店別配点";"中５",#N/A,FALSE,"店別配点";"中６",#N/A,FALSE,"店別配点";"中７",#N/A,FALSE,"店別配点";"中８",#N/A,FALSE,"店別配点";"中９",#N/A,FALSE,"店別配点";"東１",#N/A,FALSE,"店別配点";"東２",#N/A,FALSE,"店別配点";"東３",#N/A,FALSE,"店別配点";"東４",#N/A,FALSE,"店別配点";"東５",#N/A,FALSE,"店別配点";"東６",#N/A,FALSE,"店別配点";"西１",#N/A,FALSE,"店別配点";"西２",#N/A,FALSE,"店別配点";"合計",#N/A,FALSE,"店別配点"}</definedName>
    <definedName name="配点" hidden="1">{"中１",#N/A,FALSE,"店別配点";"中２",#N/A,FALSE,"店別配点";"中３",#N/A,FALSE,"店別配点";"中４",#N/A,FALSE,"店別配点";"中５",#N/A,FALSE,"店別配点";"中６",#N/A,FALSE,"店別配点";"中７",#N/A,FALSE,"店別配点";"中８",#N/A,FALSE,"店別配点";"中９",#N/A,FALSE,"店別配点";"東１",#N/A,FALSE,"店別配点";"東２",#N/A,FALSE,"店別配点";"東３",#N/A,FALSE,"店別配点";"東４",#N/A,FALSE,"店別配点";"東５",#N/A,FALSE,"店別配点";"東６",#N/A,FALSE,"店別配点";"西１",#N/A,FALSE,"店別配点";"西２",#N/A,FALSE,"店別配点";"合計",#N/A,FALSE,"店別配点"}</definedName>
    <definedName name="買掛金" localSheetId="6" hidden="1">{"'買掛金'!$J$6"}</definedName>
    <definedName name="買掛金" localSheetId="2" hidden="1">{"'買掛金'!$J$6"}</definedName>
    <definedName name="買掛金" hidden="1">{"'買掛金'!$J$6"}</definedName>
    <definedName name="売上原価">[23]入力シート№1!$D$16:$K$16</definedName>
    <definedName name="売上高">[23]入力シート№1!$D$10:$K$10</definedName>
    <definedName name="売上総利益">[23]入力シート№1!$D$29:$K$29</definedName>
    <definedName name="販管費">[23]入力シート№1!$D$32:$K$32</definedName>
    <definedName name="付属１" localSheetId="4" hidden="1">#REF!</definedName>
    <definedName name="付属１" hidden="1">#REF!</definedName>
    <definedName name="部門別" localSheetId="6" hidden="1">{#N/A,#N/A,FALSE,"Aging Summary";#N/A,#N/A,FALSE,"Ratio Analysis";#N/A,#N/A,FALSE,"Test 120 Day Accts";#N/A,#N/A,FALSE,"Tickmarks"}</definedName>
    <definedName name="部門別" localSheetId="2" hidden="1">{#N/A,#N/A,FALSE,"Aging Summary";#N/A,#N/A,FALSE,"Ratio Analysis";#N/A,#N/A,FALSE,"Test 120 Day Accts";#N/A,#N/A,FALSE,"Tickmarks"}</definedName>
    <definedName name="部門別" hidden="1">{#N/A,#N/A,FALSE,"Aging Summary";#N/A,#N/A,FALSE,"Ratio Analysis";#N/A,#N/A,FALSE,"Test 120 Day Accts";#N/A,#N/A,FALSE,"Tickmarks"}</definedName>
    <definedName name="別" localSheetId="6" hidden="1">{#N/A,#N/A,FALSE,"5-1";#N/A,#N/A,FALSE,"5-2";#N/A,#N/A,FALSE,"5-6";#N/A,#N/A,FALSE,"5-9";#N/A,#N/A,FALSE,"5-15";#N/A,#N/A,FALSE,"5-32";#N/A,#N/A,FALSE,"5-34"}</definedName>
    <definedName name="別" localSheetId="2" hidden="1">{#N/A,#N/A,FALSE,"5-1";#N/A,#N/A,FALSE,"5-2";#N/A,#N/A,FALSE,"5-6";#N/A,#N/A,FALSE,"5-9";#N/A,#N/A,FALSE,"5-15";#N/A,#N/A,FALSE,"5-32";#N/A,#N/A,FALSE,"5-34"}</definedName>
    <definedName name="別" hidden="1">{#N/A,#N/A,FALSE,"5-1";#N/A,#N/A,FALSE,"5-2";#N/A,#N/A,FALSE,"5-6";#N/A,#N/A,FALSE,"5-9";#N/A,#N/A,FALSE,"5-15";#N/A,#N/A,FALSE,"5-32";#N/A,#N/A,FALSE,"5-34"}</definedName>
    <definedName name="別表" localSheetId="6" hidden="1">{#N/A,#N/A,FALSE,"5-1";#N/A,#N/A,FALSE,"5-2";#N/A,#N/A,FALSE,"5-6";#N/A,#N/A,FALSE,"5-9";#N/A,#N/A,FALSE,"5-15";#N/A,#N/A,FALSE,"5-32";#N/A,#N/A,FALSE,"5-34"}</definedName>
    <definedName name="別表" localSheetId="2" hidden="1">{#N/A,#N/A,FALSE,"5-1";#N/A,#N/A,FALSE,"5-2";#N/A,#N/A,FALSE,"5-6";#N/A,#N/A,FALSE,"5-9";#N/A,#N/A,FALSE,"5-15";#N/A,#N/A,FALSE,"5-32";#N/A,#N/A,FALSE,"5-34"}</definedName>
    <definedName name="別表" hidden="1">{#N/A,#N/A,FALSE,"5-1";#N/A,#N/A,FALSE,"5-2";#N/A,#N/A,FALSE,"5-6";#N/A,#N/A,FALSE,"5-9";#N/A,#N/A,FALSE,"5-15";#N/A,#N/A,FALSE,"5-32";#N/A,#N/A,FALSE,"5-34"}</definedName>
    <definedName name="別表関係" localSheetId="6" hidden="1">{#N/A,#N/A,FALSE,"5-1";#N/A,#N/A,FALSE,"5-2";#N/A,#N/A,FALSE,"5-6";#N/A,#N/A,FALSE,"5-9";#N/A,#N/A,FALSE,"5-15";#N/A,#N/A,FALSE,"5-32";#N/A,#N/A,FALSE,"5-34"}</definedName>
    <definedName name="別表関係" localSheetId="2" hidden="1">{#N/A,#N/A,FALSE,"5-1";#N/A,#N/A,FALSE,"5-2";#N/A,#N/A,FALSE,"5-6";#N/A,#N/A,FALSE,"5-9";#N/A,#N/A,FALSE,"5-15";#N/A,#N/A,FALSE,"5-32";#N/A,#N/A,FALSE,"5-34"}</definedName>
    <definedName name="別表関係" hidden="1">{#N/A,#N/A,FALSE,"5-1";#N/A,#N/A,FALSE,"5-2";#N/A,#N/A,FALSE,"5-6";#N/A,#N/A,FALSE,"5-9";#N/A,#N/A,FALSE,"5-15";#N/A,#N/A,FALSE,"5-32";#N/A,#N/A,FALSE,"5-34"}</definedName>
    <definedName name="返済計画" localSheetId="4" hidden="1">#REF!</definedName>
    <definedName name="返済計画" hidden="1">#REF!</definedName>
    <definedName name="返済計画１" localSheetId="4" hidden="1">#REF!</definedName>
    <definedName name="返済計画１" hidden="1">#REF!</definedName>
    <definedName name="返戻種類追加" localSheetId="6" hidden="1">{"'Sheet1'!$A$1:$I$153"}</definedName>
    <definedName name="返戻種類追加" localSheetId="2" hidden="1">{"'Sheet1'!$A$1:$I$153"}</definedName>
    <definedName name="返戻種類追加" hidden="1">{"'Sheet1'!$A$1:$I$153"}</definedName>
    <definedName name="法人税等">[23]入力シート№1!#REF!</definedName>
    <definedName name="未払" localSheetId="6" hidden="1">{"'買掛金'!$J$6"}</definedName>
    <definedName name="未払" localSheetId="2" hidden="1">{"'買掛金'!$J$6"}</definedName>
    <definedName name="未払" hidden="1">{"'買掛金'!$J$6"}</definedName>
    <definedName name="未払金" localSheetId="6" hidden="1">{"'買掛金'!$J$6"}</definedName>
    <definedName name="未払金" localSheetId="2" hidden="1">{"'買掛金'!$J$6"}</definedName>
    <definedName name="未払金" hidden="1">{"'買掛金'!$J$6"}</definedName>
    <definedName name="目次" localSheetId="4" hidden="1">#REF!</definedName>
    <definedName name="目次" hidden="1">#REF!</definedName>
    <definedName name="目次2" localSheetId="6" hidden="1">{#N/A,#N/A,FALSE,"5-1";#N/A,#N/A,FALSE,"5-2";#N/A,#N/A,FALSE,"5-6";#N/A,#N/A,FALSE,"5-9";#N/A,#N/A,FALSE,"5-15";#N/A,#N/A,FALSE,"5-32";#N/A,#N/A,FALSE,"5-34"}</definedName>
    <definedName name="目次2" localSheetId="2" hidden="1">{#N/A,#N/A,FALSE,"5-1";#N/A,#N/A,FALSE,"5-2";#N/A,#N/A,FALSE,"5-6";#N/A,#N/A,FALSE,"5-9";#N/A,#N/A,FALSE,"5-15";#N/A,#N/A,FALSE,"5-32";#N/A,#N/A,FALSE,"5-34"}</definedName>
    <definedName name="目次2" hidden="1">{#N/A,#N/A,FALSE,"5-1";#N/A,#N/A,FALSE,"5-2";#N/A,#N/A,FALSE,"5-6";#N/A,#N/A,FALSE,"5-9";#N/A,#N/A,FALSE,"5-15";#N/A,#N/A,FALSE,"5-32";#N/A,#N/A,FALSE,"5-34"}</definedName>
    <definedName name="預り保証金" localSheetId="6" hidden="1">{"'買掛金'!$J$6"}</definedName>
    <definedName name="預り保証金" localSheetId="2" hidden="1">{"'買掛金'!$J$6"}</definedName>
    <definedName name="預り保証金" hidden="1">{"'買掛金'!$J$6"}</definedName>
    <definedName name="要員計画" localSheetId="6" hidden="1">{#N/A,#N/A,FALSE,"5-1";#N/A,#N/A,FALSE,"5-2";#N/A,#N/A,FALSE,"5-6";#N/A,#N/A,FALSE,"5-9";#N/A,#N/A,FALSE,"5-15";#N/A,#N/A,FALSE,"5-32";#N/A,#N/A,FALSE,"5-34"}</definedName>
    <definedName name="要員計画" localSheetId="2" hidden="1">{#N/A,#N/A,FALSE,"5-1";#N/A,#N/A,FALSE,"5-2";#N/A,#N/A,FALSE,"5-6";#N/A,#N/A,FALSE,"5-9";#N/A,#N/A,FALSE,"5-15";#N/A,#N/A,FALSE,"5-32";#N/A,#N/A,FALSE,"5-34"}</definedName>
    <definedName name="要員計画" hidden="1">{#N/A,#N/A,FALSE,"5-1";#N/A,#N/A,FALSE,"5-2";#N/A,#N/A,FALSE,"5-6";#N/A,#N/A,FALSE,"5-9";#N/A,#N/A,FALSE,"5-15";#N/A,#N/A,FALSE,"5-32";#N/A,#N/A,FALSE,"5-34"}</definedName>
    <definedName name="裏書譲渡手形" localSheetId="6" hidden="1">{"'買掛金'!$J$6"}</definedName>
    <definedName name="裏書譲渡手形" localSheetId="2" hidden="1">{"'買掛金'!$J$6"}</definedName>
    <definedName name="裏書譲渡手形" hidden="1">{"'買掛金'!$J$6"}</definedName>
    <definedName name="累計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95" i="5" l="1"/>
  <c r="AC95" i="5"/>
  <c r="AD90" i="5"/>
  <c r="AC90" i="5"/>
  <c r="AD88" i="5"/>
  <c r="AC88" i="5"/>
  <c r="AD87" i="5"/>
  <c r="AC87" i="5"/>
  <c r="AD86" i="5"/>
  <c r="AC86" i="5"/>
  <c r="AD85" i="5"/>
  <c r="AC85" i="5"/>
  <c r="AD84" i="5"/>
  <c r="AC84" i="5"/>
  <c r="AD83" i="5"/>
  <c r="AC83" i="5"/>
  <c r="AD82" i="5"/>
  <c r="AC82" i="5"/>
  <c r="AA81" i="5"/>
  <c r="Z81" i="5"/>
  <c r="Y81" i="5"/>
  <c r="X81" i="5"/>
  <c r="W81" i="5"/>
  <c r="V81" i="5"/>
  <c r="U81" i="5"/>
  <c r="T81" i="5"/>
  <c r="S81" i="5"/>
  <c r="R81" i="5"/>
  <c r="Q81" i="5"/>
  <c r="P81" i="5"/>
  <c r="AD81" i="5" s="1"/>
  <c r="O81" i="5"/>
  <c r="N81" i="5"/>
  <c r="M81" i="5"/>
  <c r="L81" i="5"/>
  <c r="K81" i="5"/>
  <c r="J81" i="5"/>
  <c r="I81" i="5"/>
  <c r="H81" i="5"/>
  <c r="G81" i="5"/>
  <c r="F81" i="5"/>
  <c r="E81" i="5"/>
  <c r="D81" i="5"/>
  <c r="AC81" i="5" s="1"/>
  <c r="AD80" i="5"/>
  <c r="AC80" i="5"/>
  <c r="AD79" i="5"/>
  <c r="AC79" i="5"/>
  <c r="AD78" i="5"/>
  <c r="AC78" i="5"/>
  <c r="AD77" i="5"/>
  <c r="AC77" i="5"/>
  <c r="AD76" i="5"/>
  <c r="AC76" i="5"/>
  <c r="AD75" i="5"/>
  <c r="AC75" i="5"/>
  <c r="AD74" i="5"/>
  <c r="AC74" i="5"/>
  <c r="AA73" i="5"/>
  <c r="Z73" i="5"/>
  <c r="Y73" i="5"/>
  <c r="X73" i="5"/>
  <c r="W73" i="5"/>
  <c r="V73" i="5"/>
  <c r="U73" i="5"/>
  <c r="T73" i="5"/>
  <c r="S73" i="5"/>
  <c r="R73" i="5"/>
  <c r="Q73" i="5"/>
  <c r="AD73" i="5" s="1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AC73" i="5" s="1"/>
  <c r="AA71" i="5"/>
  <c r="Z71" i="5"/>
  <c r="U71" i="5"/>
  <c r="O71" i="5"/>
  <c r="N71" i="5"/>
  <c r="I71" i="5"/>
  <c r="AD70" i="5"/>
  <c r="AC70" i="5"/>
  <c r="AD69" i="5"/>
  <c r="AC69" i="5"/>
  <c r="AD68" i="5"/>
  <c r="AC68" i="5"/>
  <c r="AA67" i="5"/>
  <c r="Z67" i="5"/>
  <c r="Y67" i="5"/>
  <c r="X67" i="5"/>
  <c r="W67" i="5"/>
  <c r="V67" i="5"/>
  <c r="U67" i="5"/>
  <c r="T67" i="5"/>
  <c r="S67" i="5"/>
  <c r="R67" i="5"/>
  <c r="Q67" i="5"/>
  <c r="AD67" i="5" s="1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AC67" i="5" s="1"/>
  <c r="AD66" i="5"/>
  <c r="AC66" i="5"/>
  <c r="AD65" i="5"/>
  <c r="AC65" i="5"/>
  <c r="AA64" i="5"/>
  <c r="Z64" i="5"/>
  <c r="Y64" i="5"/>
  <c r="Y71" i="5" s="1"/>
  <c r="X64" i="5"/>
  <c r="X71" i="5" s="1"/>
  <c r="W64" i="5"/>
  <c r="W71" i="5" s="1"/>
  <c r="V64" i="5"/>
  <c r="V71" i="5" s="1"/>
  <c r="U64" i="5"/>
  <c r="T64" i="5"/>
  <c r="T71" i="5" s="1"/>
  <c r="S64" i="5"/>
  <c r="S71" i="5" s="1"/>
  <c r="R64" i="5"/>
  <c r="R71" i="5" s="1"/>
  <c r="Q64" i="5"/>
  <c r="Q71" i="5" s="1"/>
  <c r="P64" i="5"/>
  <c r="P71" i="5" s="1"/>
  <c r="O64" i="5"/>
  <c r="N64" i="5"/>
  <c r="M64" i="5"/>
  <c r="M71" i="5" s="1"/>
  <c r="L64" i="5"/>
  <c r="L71" i="5" s="1"/>
  <c r="K64" i="5"/>
  <c r="K71" i="5" s="1"/>
  <c r="J64" i="5"/>
  <c r="J71" i="5" s="1"/>
  <c r="I64" i="5"/>
  <c r="H64" i="5"/>
  <c r="H71" i="5" s="1"/>
  <c r="G64" i="5"/>
  <c r="G71" i="5" s="1"/>
  <c r="F64" i="5"/>
  <c r="F71" i="5" s="1"/>
  <c r="E64" i="5"/>
  <c r="E71" i="5" s="1"/>
  <c r="D64" i="5"/>
  <c r="D71" i="5" s="1"/>
  <c r="Y63" i="5"/>
  <c r="M63" i="5"/>
  <c r="AD62" i="5"/>
  <c r="AC62" i="5"/>
  <c r="AD61" i="5"/>
  <c r="AC61" i="5"/>
  <c r="AD60" i="5"/>
  <c r="AC60" i="5"/>
  <c r="AD59" i="5"/>
  <c r="AC59" i="5"/>
  <c r="AD58" i="5"/>
  <c r="AC58" i="5"/>
  <c r="AD57" i="5"/>
  <c r="AC57" i="5"/>
  <c r="AD56" i="5"/>
  <c r="AC56" i="5"/>
  <c r="AD55" i="5"/>
  <c r="AC55" i="5"/>
  <c r="AA54" i="5"/>
  <c r="Z54" i="5"/>
  <c r="Y54" i="5"/>
  <c r="X54" i="5"/>
  <c r="W54" i="5"/>
  <c r="V54" i="5"/>
  <c r="U54" i="5"/>
  <c r="T54" i="5"/>
  <c r="S54" i="5"/>
  <c r="S63" i="5" s="1"/>
  <c r="R54" i="5"/>
  <c r="Q54" i="5"/>
  <c r="P54" i="5"/>
  <c r="AD54" i="5" s="1"/>
  <c r="O54" i="5"/>
  <c r="N54" i="5"/>
  <c r="M54" i="5"/>
  <c r="L54" i="5"/>
  <c r="K54" i="5"/>
  <c r="J54" i="5"/>
  <c r="I54" i="5"/>
  <c r="H54" i="5"/>
  <c r="G54" i="5"/>
  <c r="G63" i="5" s="1"/>
  <c r="F54" i="5"/>
  <c r="E54" i="5"/>
  <c r="D54" i="5"/>
  <c r="AC54" i="5" s="1"/>
  <c r="AD53" i="5"/>
  <c r="AC53" i="5"/>
  <c r="AD52" i="5"/>
  <c r="AC52" i="5"/>
  <c r="AD51" i="5"/>
  <c r="AC51" i="5"/>
  <c r="AA50" i="5"/>
  <c r="AA63" i="5" s="1"/>
  <c r="AA72" i="5" s="1"/>
  <c r="AA89" i="5" s="1"/>
  <c r="AA91" i="5" s="1"/>
  <c r="Z50" i="5"/>
  <c r="Z63" i="5" s="1"/>
  <c r="Z72" i="5" s="1"/>
  <c r="Z89" i="5" s="1"/>
  <c r="Z91" i="5" s="1"/>
  <c r="Y50" i="5"/>
  <c r="X50" i="5"/>
  <c r="X63" i="5" s="1"/>
  <c r="X72" i="5" s="1"/>
  <c r="X89" i="5" s="1"/>
  <c r="X91" i="5" s="1"/>
  <c r="W50" i="5"/>
  <c r="W63" i="5" s="1"/>
  <c r="W72" i="5" s="1"/>
  <c r="W89" i="5" s="1"/>
  <c r="W91" i="5" s="1"/>
  <c r="V50" i="5"/>
  <c r="V63" i="5" s="1"/>
  <c r="V72" i="5" s="1"/>
  <c r="V89" i="5" s="1"/>
  <c r="V91" i="5" s="1"/>
  <c r="U50" i="5"/>
  <c r="U63" i="5" s="1"/>
  <c r="U72" i="5" s="1"/>
  <c r="U89" i="5" s="1"/>
  <c r="U91" i="5" s="1"/>
  <c r="T50" i="5"/>
  <c r="T63" i="5" s="1"/>
  <c r="T72" i="5" s="1"/>
  <c r="T89" i="5" s="1"/>
  <c r="T91" i="5" s="1"/>
  <c r="S50" i="5"/>
  <c r="R50" i="5"/>
  <c r="R63" i="5" s="1"/>
  <c r="R72" i="5" s="1"/>
  <c r="R89" i="5" s="1"/>
  <c r="R91" i="5" s="1"/>
  <c r="Q50" i="5"/>
  <c r="Q63" i="5" s="1"/>
  <c r="Q72" i="5" s="1"/>
  <c r="Q89" i="5" s="1"/>
  <c r="Q91" i="5" s="1"/>
  <c r="P50" i="5"/>
  <c r="P63" i="5" s="1"/>
  <c r="O50" i="5"/>
  <c r="O63" i="5" s="1"/>
  <c r="O72" i="5" s="1"/>
  <c r="O89" i="5" s="1"/>
  <c r="O91" i="5" s="1"/>
  <c r="N50" i="5"/>
  <c r="N63" i="5" s="1"/>
  <c r="N72" i="5" s="1"/>
  <c r="N89" i="5" s="1"/>
  <c r="N91" i="5" s="1"/>
  <c r="M50" i="5"/>
  <c r="L50" i="5"/>
  <c r="L63" i="5" s="1"/>
  <c r="L72" i="5" s="1"/>
  <c r="L89" i="5" s="1"/>
  <c r="L91" i="5" s="1"/>
  <c r="K50" i="5"/>
  <c r="K63" i="5" s="1"/>
  <c r="K72" i="5" s="1"/>
  <c r="K89" i="5" s="1"/>
  <c r="K91" i="5" s="1"/>
  <c r="J50" i="5"/>
  <c r="J63" i="5" s="1"/>
  <c r="J72" i="5" s="1"/>
  <c r="J89" i="5" s="1"/>
  <c r="J91" i="5" s="1"/>
  <c r="I50" i="5"/>
  <c r="I63" i="5" s="1"/>
  <c r="I72" i="5" s="1"/>
  <c r="I89" i="5" s="1"/>
  <c r="I91" i="5" s="1"/>
  <c r="H50" i="5"/>
  <c r="H63" i="5" s="1"/>
  <c r="H72" i="5" s="1"/>
  <c r="H89" i="5" s="1"/>
  <c r="H91" i="5" s="1"/>
  <c r="G50" i="5"/>
  <c r="F50" i="5"/>
  <c r="F63" i="5" s="1"/>
  <c r="F72" i="5" s="1"/>
  <c r="F89" i="5" s="1"/>
  <c r="F91" i="5" s="1"/>
  <c r="E50" i="5"/>
  <c r="E63" i="5" s="1"/>
  <c r="E72" i="5" s="1"/>
  <c r="E89" i="5" s="1"/>
  <c r="E91" i="5" s="1"/>
  <c r="D50" i="5"/>
  <c r="D63" i="5" s="1"/>
  <c r="D49" i="5"/>
  <c r="P47" i="5"/>
  <c r="D47" i="5"/>
  <c r="AD42" i="5"/>
  <c r="AC42" i="5"/>
  <c r="AD40" i="5"/>
  <c r="AC40" i="5"/>
  <c r="AD39" i="5"/>
  <c r="AC39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AD36" i="5"/>
  <c r="AC36" i="5"/>
  <c r="AD35" i="5"/>
  <c r="AD37" i="5" s="1"/>
  <c r="AC35" i="5"/>
  <c r="AC37" i="5" s="1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AD33" i="5"/>
  <c r="AC33" i="5"/>
  <c r="AD32" i="5"/>
  <c r="AD34" i="5" s="1"/>
  <c r="AC32" i="5"/>
  <c r="AC34" i="5" s="1"/>
  <c r="K30" i="5"/>
  <c r="K38" i="5" s="1"/>
  <c r="K41" i="5" s="1"/>
  <c r="K43" i="5" s="1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AD27" i="5"/>
  <c r="AD26" i="5"/>
  <c r="AC26" i="5"/>
  <c r="AD25" i="5"/>
  <c r="AC25" i="5"/>
  <c r="AD24" i="5"/>
  <c r="AC24" i="5"/>
  <c r="AD23" i="5"/>
  <c r="AC23" i="5"/>
  <c r="AD22" i="5"/>
  <c r="AC22" i="5"/>
  <c r="AD21" i="5"/>
  <c r="AD29" i="5" s="1"/>
  <c r="AC21" i="5"/>
  <c r="AC29" i="5" s="1"/>
  <c r="X19" i="5"/>
  <c r="X30" i="5" s="1"/>
  <c r="R19" i="5"/>
  <c r="R20" i="5" s="1"/>
  <c r="L19" i="5"/>
  <c r="L30" i="5" s="1"/>
  <c r="K19" i="5"/>
  <c r="K20" i="5" s="1"/>
  <c r="F19" i="5"/>
  <c r="F20" i="5" s="1"/>
  <c r="AA18" i="5"/>
  <c r="AA19" i="5" s="1"/>
  <c r="Z18" i="5"/>
  <c r="Z19" i="5" s="1"/>
  <c r="Y18" i="5"/>
  <c r="Y19" i="5" s="1"/>
  <c r="X18" i="5"/>
  <c r="W18" i="5"/>
  <c r="W19" i="5" s="1"/>
  <c r="V18" i="5"/>
  <c r="V19" i="5" s="1"/>
  <c r="U18" i="5"/>
  <c r="U19" i="5" s="1"/>
  <c r="T18" i="5"/>
  <c r="T19" i="5" s="1"/>
  <c r="S18" i="5"/>
  <c r="S19" i="5" s="1"/>
  <c r="R18" i="5"/>
  <c r="Q18" i="5"/>
  <c r="Q19" i="5" s="1"/>
  <c r="P18" i="5"/>
  <c r="P19" i="5" s="1"/>
  <c r="O18" i="5"/>
  <c r="O19" i="5" s="1"/>
  <c r="N18" i="5"/>
  <c r="N19" i="5" s="1"/>
  <c r="M18" i="5"/>
  <c r="M19" i="5" s="1"/>
  <c r="L18" i="5"/>
  <c r="K18" i="5"/>
  <c r="J18" i="5"/>
  <c r="J19" i="5" s="1"/>
  <c r="I18" i="5"/>
  <c r="I19" i="5" s="1"/>
  <c r="H18" i="5"/>
  <c r="H19" i="5" s="1"/>
  <c r="G18" i="5"/>
  <c r="G19" i="5" s="1"/>
  <c r="F18" i="5"/>
  <c r="E18" i="5"/>
  <c r="E19" i="5" s="1"/>
  <c r="D18" i="5"/>
  <c r="D19" i="5" s="1"/>
  <c r="AD17" i="5"/>
  <c r="AC17" i="5"/>
  <c r="AD16" i="5"/>
  <c r="AC16" i="5"/>
  <c r="AD15" i="5"/>
  <c r="AC15" i="5"/>
  <c r="AD14" i="5"/>
  <c r="AC14" i="5"/>
  <c r="AD13" i="5"/>
  <c r="AC13" i="5"/>
  <c r="AD12" i="5"/>
  <c r="AC12" i="5"/>
  <c r="AD11" i="5"/>
  <c r="AC11" i="5"/>
  <c r="AD10" i="5"/>
  <c r="AC10" i="5"/>
  <c r="AD9" i="5"/>
  <c r="AD18" i="5" s="1"/>
  <c r="AC9" i="5"/>
  <c r="AC18" i="5" s="1"/>
  <c r="AD8" i="5"/>
  <c r="AC8" i="5"/>
  <c r="E7" i="5"/>
  <c r="E49" i="5" s="1"/>
  <c r="AD6" i="5"/>
  <c r="AC6" i="5"/>
  <c r="K36" i="4"/>
  <c r="H36" i="4"/>
  <c r="E36" i="4"/>
  <c r="C36" i="4"/>
  <c r="K35" i="4"/>
  <c r="H35" i="4"/>
  <c r="E35" i="4"/>
  <c r="C35" i="4"/>
  <c r="K34" i="4"/>
  <c r="E34" i="4"/>
  <c r="K28" i="4"/>
  <c r="M27" i="4"/>
  <c r="K27" i="4"/>
  <c r="H27" i="4"/>
  <c r="G27" i="4"/>
  <c r="Q25" i="4"/>
  <c r="Q27" i="4" s="1"/>
  <c r="P25" i="4"/>
  <c r="P27" i="4" s="1"/>
  <c r="O25" i="4"/>
  <c r="O27" i="4" s="1"/>
  <c r="N25" i="4"/>
  <c r="N27" i="4" s="1"/>
  <c r="M25" i="4"/>
  <c r="L25" i="4"/>
  <c r="L27" i="4" s="1"/>
  <c r="K25" i="4"/>
  <c r="H25" i="4"/>
  <c r="G25" i="4"/>
  <c r="F25" i="4"/>
  <c r="F27" i="4" s="1"/>
  <c r="E25" i="4"/>
  <c r="E27" i="4" s="1"/>
  <c r="D25" i="4"/>
  <c r="D27" i="4" s="1"/>
  <c r="C25" i="4"/>
  <c r="I25" i="4" s="1"/>
  <c r="R24" i="4"/>
  <c r="K24" i="4"/>
  <c r="I24" i="4"/>
  <c r="R23" i="4"/>
  <c r="K23" i="4"/>
  <c r="I23" i="4"/>
  <c r="R22" i="4"/>
  <c r="K22" i="4"/>
  <c r="I22" i="4"/>
  <c r="R21" i="4"/>
  <c r="K21" i="4"/>
  <c r="I21" i="4"/>
  <c r="R20" i="4"/>
  <c r="K20" i="4"/>
  <c r="I20" i="4"/>
  <c r="R19" i="4"/>
  <c r="K19" i="4"/>
  <c r="I19" i="4"/>
  <c r="R18" i="4"/>
  <c r="K18" i="4"/>
  <c r="I18" i="4"/>
  <c r="R17" i="4"/>
  <c r="I17" i="4"/>
  <c r="R15" i="4"/>
  <c r="K15" i="4"/>
  <c r="I15" i="4"/>
  <c r="R14" i="4"/>
  <c r="K14" i="4"/>
  <c r="I14" i="4"/>
  <c r="D13" i="4"/>
  <c r="C13" i="4"/>
  <c r="R11" i="4"/>
  <c r="K11" i="4"/>
  <c r="I11" i="4"/>
  <c r="R10" i="4"/>
  <c r="K10" i="4"/>
  <c r="I10" i="4"/>
  <c r="C9" i="4"/>
  <c r="K7" i="4"/>
  <c r="L6" i="4"/>
  <c r="M6" i="4" s="1"/>
  <c r="D6" i="4"/>
  <c r="E6" i="4" s="1"/>
  <c r="H53" i="3"/>
  <c r="G53" i="3"/>
  <c r="F53" i="3"/>
  <c r="E53" i="3"/>
  <c r="D53" i="3"/>
  <c r="H50" i="3"/>
  <c r="G50" i="3"/>
  <c r="F50" i="3"/>
  <c r="E50" i="3"/>
  <c r="D50" i="3"/>
  <c r="H45" i="3"/>
  <c r="G45" i="3"/>
  <c r="F45" i="3"/>
  <c r="E45" i="3"/>
  <c r="D45" i="3"/>
  <c r="B45" i="3"/>
  <c r="H44" i="3"/>
  <c r="G44" i="3"/>
  <c r="F44" i="3"/>
  <c r="E44" i="3"/>
  <c r="D44" i="3"/>
  <c r="B44" i="3"/>
  <c r="H33" i="3"/>
  <c r="G33" i="3"/>
  <c r="F33" i="3"/>
  <c r="E33" i="3"/>
  <c r="D33" i="3"/>
  <c r="H30" i="3"/>
  <c r="G30" i="3"/>
  <c r="F30" i="3"/>
  <c r="E30" i="3"/>
  <c r="D30" i="3"/>
  <c r="D26" i="3"/>
  <c r="D27" i="3" s="1"/>
  <c r="H25" i="3"/>
  <c r="G25" i="3"/>
  <c r="F25" i="3"/>
  <c r="E25" i="3"/>
  <c r="D25" i="3"/>
  <c r="C23" i="3"/>
  <c r="C21" i="3"/>
  <c r="C20" i="3"/>
  <c r="C19" i="3"/>
  <c r="C18" i="3"/>
  <c r="D16" i="3"/>
  <c r="D17" i="3" s="1"/>
  <c r="H15" i="3"/>
  <c r="H16" i="3" s="1"/>
  <c r="G15" i="3"/>
  <c r="G16" i="3" s="1"/>
  <c r="F15" i="3"/>
  <c r="F16" i="3" s="1"/>
  <c r="E15" i="3"/>
  <c r="E16" i="3" s="1"/>
  <c r="D15" i="3"/>
  <c r="C13" i="3"/>
  <c r="C12" i="3"/>
  <c r="C11" i="3"/>
  <c r="C10" i="3"/>
  <c r="C9" i="3"/>
  <c r="C8" i="3"/>
  <c r="C7" i="3"/>
  <c r="C6" i="3"/>
  <c r="H3" i="3"/>
  <c r="G3" i="3"/>
  <c r="F3" i="3"/>
  <c r="E3" i="3"/>
  <c r="D3" i="3"/>
  <c r="D20" i="5" l="1"/>
  <c r="D30" i="5"/>
  <c r="P20" i="5"/>
  <c r="P30" i="5"/>
  <c r="AC63" i="5"/>
  <c r="D72" i="5"/>
  <c r="AD63" i="5"/>
  <c r="P72" i="5"/>
  <c r="AC71" i="5"/>
  <c r="AD71" i="5"/>
  <c r="E20" i="5"/>
  <c r="E30" i="5"/>
  <c r="Q20" i="5"/>
  <c r="Q30" i="5"/>
  <c r="L31" i="5"/>
  <c r="L38" i="5"/>
  <c r="L41" i="5" s="1"/>
  <c r="L43" i="5" s="1"/>
  <c r="G20" i="5"/>
  <c r="G30" i="5"/>
  <c r="S20" i="5"/>
  <c r="S30" i="5"/>
  <c r="E13" i="4"/>
  <c r="F6" i="4"/>
  <c r="E9" i="4"/>
  <c r="R27" i="4"/>
  <c r="AC19" i="5"/>
  <c r="H20" i="5"/>
  <c r="H30" i="5"/>
  <c r="T20" i="5"/>
  <c r="T30" i="5"/>
  <c r="X31" i="5"/>
  <c r="X38" i="5"/>
  <c r="X41" i="5" s="1"/>
  <c r="X43" i="5" s="1"/>
  <c r="N6" i="4"/>
  <c r="M9" i="4"/>
  <c r="M13" i="4"/>
  <c r="AD19" i="5"/>
  <c r="I30" i="5"/>
  <c r="I20" i="5"/>
  <c r="U30" i="5"/>
  <c r="U20" i="5"/>
  <c r="G26" i="3"/>
  <c r="G17" i="3"/>
  <c r="W30" i="5"/>
  <c r="W20" i="5"/>
  <c r="J30" i="5"/>
  <c r="J20" i="5"/>
  <c r="M30" i="5"/>
  <c r="M20" i="5"/>
  <c r="Y30" i="5"/>
  <c r="Y20" i="5"/>
  <c r="G72" i="5"/>
  <c r="G89" i="5" s="1"/>
  <c r="G91" i="5" s="1"/>
  <c r="S72" i="5"/>
  <c r="S89" i="5" s="1"/>
  <c r="S91" i="5" s="1"/>
  <c r="E26" i="3"/>
  <c r="E17" i="3"/>
  <c r="V30" i="5"/>
  <c r="V20" i="5"/>
  <c r="H26" i="3"/>
  <c r="H17" i="3"/>
  <c r="N30" i="5"/>
  <c r="N20" i="5"/>
  <c r="Z30" i="5"/>
  <c r="Z20" i="5"/>
  <c r="M72" i="5"/>
  <c r="M89" i="5" s="1"/>
  <c r="M91" i="5" s="1"/>
  <c r="F26" i="3"/>
  <c r="F17" i="3"/>
  <c r="O30" i="5"/>
  <c r="O20" i="5"/>
  <c r="AA30" i="5"/>
  <c r="AA20" i="5"/>
  <c r="Y72" i="5"/>
  <c r="Y89" i="5" s="1"/>
  <c r="Y91" i="5" s="1"/>
  <c r="L13" i="4"/>
  <c r="AC64" i="5"/>
  <c r="D9" i="4"/>
  <c r="R25" i="4"/>
  <c r="AD64" i="5"/>
  <c r="D34" i="3"/>
  <c r="C27" i="4"/>
  <c r="F30" i="5"/>
  <c r="R30" i="5"/>
  <c r="L20" i="5"/>
  <c r="X20" i="5"/>
  <c r="D41" i="3"/>
  <c r="L9" i="4"/>
  <c r="F7" i="5"/>
  <c r="AC50" i="5"/>
  <c r="K31" i="5"/>
  <c r="AD50" i="5"/>
  <c r="Y31" i="5" l="1"/>
  <c r="Y38" i="5"/>
  <c r="Y41" i="5" s="1"/>
  <c r="Y43" i="5" s="1"/>
  <c r="E38" i="5"/>
  <c r="E41" i="5" s="1"/>
  <c r="E43" i="5" s="1"/>
  <c r="E31" i="5"/>
  <c r="I38" i="5"/>
  <c r="I41" i="5" s="1"/>
  <c r="I43" i="5" s="1"/>
  <c r="I31" i="5"/>
  <c r="AD20" i="5"/>
  <c r="AD30" i="5"/>
  <c r="F13" i="4"/>
  <c r="G6" i="4"/>
  <c r="F9" i="4"/>
  <c r="O6" i="4"/>
  <c r="N9" i="4"/>
  <c r="N13" i="4"/>
  <c r="S38" i="5"/>
  <c r="S41" i="5" s="1"/>
  <c r="S43" i="5" s="1"/>
  <c r="S31" i="5"/>
  <c r="AD72" i="5"/>
  <c r="AD96" i="5" s="1"/>
  <c r="P89" i="5"/>
  <c r="N38" i="5"/>
  <c r="N41" i="5" s="1"/>
  <c r="N43" i="5" s="1"/>
  <c r="N31" i="5"/>
  <c r="AA38" i="5"/>
  <c r="AA41" i="5" s="1"/>
  <c r="AA43" i="5" s="1"/>
  <c r="AA31" i="5"/>
  <c r="J38" i="5"/>
  <c r="J41" i="5" s="1"/>
  <c r="J43" i="5" s="1"/>
  <c r="J31" i="5"/>
  <c r="I27" i="4"/>
  <c r="C28" i="4"/>
  <c r="D7" i="4" s="1"/>
  <c r="D28" i="4" s="1"/>
  <c r="E7" i="4" s="1"/>
  <c r="E28" i="4" s="1"/>
  <c r="F7" i="4" s="1"/>
  <c r="F28" i="4" s="1"/>
  <c r="G7" i="4" s="1"/>
  <c r="G28" i="4" s="1"/>
  <c r="H7" i="4" s="1"/>
  <c r="H28" i="4" s="1"/>
  <c r="L7" i="4" s="1"/>
  <c r="L28" i="4" s="1"/>
  <c r="M7" i="4" s="1"/>
  <c r="M28" i="4" s="1"/>
  <c r="N7" i="4" s="1"/>
  <c r="N28" i="4" s="1"/>
  <c r="O7" i="4" s="1"/>
  <c r="O28" i="4" s="1"/>
  <c r="P7" i="4" s="1"/>
  <c r="P28" i="4" s="1"/>
  <c r="Q7" i="4" s="1"/>
  <c r="Q28" i="4" s="1"/>
  <c r="O38" i="5"/>
  <c r="O41" i="5" s="1"/>
  <c r="O43" i="5" s="1"/>
  <c r="O31" i="5"/>
  <c r="V38" i="5"/>
  <c r="V41" i="5" s="1"/>
  <c r="V43" i="5" s="1"/>
  <c r="V31" i="5"/>
  <c r="W38" i="5"/>
  <c r="W41" i="5" s="1"/>
  <c r="W43" i="5" s="1"/>
  <c r="W31" i="5"/>
  <c r="G38" i="5"/>
  <c r="G41" i="5" s="1"/>
  <c r="G43" i="5" s="1"/>
  <c r="G31" i="5"/>
  <c r="AC72" i="5"/>
  <c r="AC96" i="5" s="1"/>
  <c r="D89" i="5"/>
  <c r="Z38" i="5"/>
  <c r="Z41" i="5" s="1"/>
  <c r="Z43" i="5" s="1"/>
  <c r="Z31" i="5"/>
  <c r="R38" i="5"/>
  <c r="R41" i="5" s="1"/>
  <c r="R43" i="5" s="1"/>
  <c r="R31" i="5"/>
  <c r="D42" i="3"/>
  <c r="D37" i="3"/>
  <c r="D39" i="3" s="1"/>
  <c r="T38" i="5"/>
  <c r="T41" i="5" s="1"/>
  <c r="T43" i="5" s="1"/>
  <c r="T31" i="5"/>
  <c r="M31" i="5"/>
  <c r="M38" i="5"/>
  <c r="M41" i="5" s="1"/>
  <c r="M43" i="5" s="1"/>
  <c r="F41" i="3"/>
  <c r="F34" i="3"/>
  <c r="F27" i="3"/>
  <c r="E41" i="3"/>
  <c r="E34" i="3"/>
  <c r="E27" i="3"/>
  <c r="G41" i="3"/>
  <c r="G34" i="3"/>
  <c r="G27" i="3"/>
  <c r="P38" i="5"/>
  <c r="P41" i="5" s="1"/>
  <c r="P43" i="5" s="1"/>
  <c r="P31" i="5"/>
  <c r="F38" i="5"/>
  <c r="F41" i="5" s="1"/>
  <c r="F43" i="5" s="1"/>
  <c r="F31" i="5"/>
  <c r="H38" i="5"/>
  <c r="H41" i="5" s="1"/>
  <c r="H43" i="5" s="1"/>
  <c r="H31" i="5"/>
  <c r="H41" i="3"/>
  <c r="H34" i="3"/>
  <c r="H27" i="3"/>
  <c r="U38" i="5"/>
  <c r="U41" i="5" s="1"/>
  <c r="U43" i="5" s="1"/>
  <c r="U31" i="5"/>
  <c r="Q38" i="5"/>
  <c r="Q41" i="5" s="1"/>
  <c r="Q43" i="5" s="1"/>
  <c r="Q31" i="5"/>
  <c r="D38" i="5"/>
  <c r="D41" i="5" s="1"/>
  <c r="D43" i="5" s="1"/>
  <c r="D31" i="5"/>
  <c r="F49" i="5"/>
  <c r="G7" i="5"/>
  <c r="AC20" i="5"/>
  <c r="AC30" i="5"/>
  <c r="P6" i="4" l="1"/>
  <c r="O9" i="4"/>
  <c r="O13" i="4"/>
  <c r="G13" i="4"/>
  <c r="H6" i="4"/>
  <c r="G9" i="4"/>
  <c r="F37" i="3"/>
  <c r="F39" i="3" s="1"/>
  <c r="F42" i="3"/>
  <c r="AD38" i="5"/>
  <c r="AD41" i="5" s="1"/>
  <c r="AD43" i="5" s="1"/>
  <c r="AD31" i="5"/>
  <c r="D91" i="5"/>
  <c r="AC91" i="5" s="1"/>
  <c r="AC89" i="5"/>
  <c r="G37" i="3"/>
  <c r="G39" i="3" s="1"/>
  <c r="G42" i="3"/>
  <c r="P91" i="5"/>
  <c r="AD91" i="5" s="1"/>
  <c r="AD89" i="5"/>
  <c r="G49" i="5"/>
  <c r="H7" i="5"/>
  <c r="H37" i="3"/>
  <c r="H39" i="3" s="1"/>
  <c r="H42" i="3"/>
  <c r="E42" i="3"/>
  <c r="E37" i="3"/>
  <c r="E39" i="3" s="1"/>
  <c r="AC38" i="5"/>
  <c r="AC41" i="5" s="1"/>
  <c r="AC43" i="5" s="1"/>
  <c r="AC31" i="5"/>
  <c r="H13" i="4" l="1"/>
  <c r="H9" i="4"/>
  <c r="H49" i="5"/>
  <c r="I7" i="5"/>
  <c r="Q6" i="4"/>
  <c r="P9" i="4"/>
  <c r="P13" i="4"/>
  <c r="Q9" i="4" l="1"/>
  <c r="Q13" i="4"/>
  <c r="I49" i="5"/>
  <c r="J7" i="5"/>
  <c r="J49" i="5" l="1"/>
  <c r="K7" i="5"/>
  <c r="K49" i="5" l="1"/>
  <c r="L7" i="5"/>
  <c r="L49" i="5" l="1"/>
  <c r="M7" i="5"/>
  <c r="M49" i="5" l="1"/>
  <c r="N7" i="5"/>
  <c r="N49" i="5" l="1"/>
  <c r="O7" i="5"/>
  <c r="O49" i="5" l="1"/>
  <c r="AC7" i="5"/>
  <c r="AC49" i="5" s="1"/>
  <c r="P7" i="5"/>
  <c r="P49" i="5" l="1"/>
  <c r="Q7" i="5"/>
  <c r="Q49" i="5" l="1"/>
  <c r="R7" i="5"/>
  <c r="R49" i="5" l="1"/>
  <c r="S7" i="5"/>
  <c r="S49" i="5" l="1"/>
  <c r="T7" i="5"/>
  <c r="T49" i="5" l="1"/>
  <c r="U7" i="5"/>
  <c r="U49" i="5" l="1"/>
  <c r="V7" i="5"/>
  <c r="V49" i="5" l="1"/>
  <c r="W7" i="5"/>
  <c r="W49" i="5" l="1"/>
  <c r="X7" i="5"/>
  <c r="X49" i="5" l="1"/>
  <c r="Y7" i="5"/>
  <c r="Y49" i="5" l="1"/>
  <c r="Z7" i="5"/>
  <c r="Z49" i="5" l="1"/>
  <c r="AA7" i="5"/>
  <c r="AD7" i="5" l="1"/>
  <c r="AD49" i="5" s="1"/>
  <c r="AA49" i="5"/>
</calcChain>
</file>

<file path=xl/sharedStrings.xml><?xml version="1.0" encoding="utf-8"?>
<sst xmlns="http://schemas.openxmlformats.org/spreadsheetml/2006/main" count="198" uniqueCount="165">
  <si>
    <t>・　事業者のビジネスモデル説明資料</t>
    <rPh sb="2" eb="5">
      <t>ジギョウシャ</t>
    </rPh>
    <rPh sb="13" eb="15">
      <t>セツメイ</t>
    </rPh>
    <rPh sb="15" eb="17">
      <t>シリョウ</t>
    </rPh>
    <phoneticPr fontId="5"/>
  </si>
  <si>
    <t>　　事業者の売上構成比別の販売先・販売ルート等と構成比別（金額別）の主な経費・仕入先を図を用いて、分かりやすく説明する。(自由書式)</t>
    <rPh sb="2" eb="5">
      <t>ジギョウシャ</t>
    </rPh>
    <rPh sb="6" eb="8">
      <t>ウリアゲ</t>
    </rPh>
    <rPh sb="8" eb="11">
      <t>コウセイヒ</t>
    </rPh>
    <rPh sb="11" eb="12">
      <t>ベツ</t>
    </rPh>
    <rPh sb="13" eb="15">
      <t>ハンバイ</t>
    </rPh>
    <rPh sb="15" eb="16">
      <t>サキ</t>
    </rPh>
    <rPh sb="17" eb="19">
      <t>ハンバイ</t>
    </rPh>
    <rPh sb="22" eb="23">
      <t>トウ</t>
    </rPh>
    <rPh sb="24" eb="27">
      <t>コウセイヒ</t>
    </rPh>
    <rPh sb="27" eb="28">
      <t>ベツ</t>
    </rPh>
    <rPh sb="29" eb="31">
      <t>キンガク</t>
    </rPh>
    <rPh sb="31" eb="32">
      <t>ベツ</t>
    </rPh>
    <rPh sb="34" eb="35">
      <t>オモ</t>
    </rPh>
    <rPh sb="36" eb="38">
      <t>ケイヒ</t>
    </rPh>
    <rPh sb="39" eb="41">
      <t>シイレ</t>
    </rPh>
    <rPh sb="41" eb="42">
      <t>サキ</t>
    </rPh>
    <rPh sb="43" eb="44">
      <t>ズ</t>
    </rPh>
    <rPh sb="45" eb="46">
      <t>モチ</t>
    </rPh>
    <rPh sb="49" eb="50">
      <t>ワ</t>
    </rPh>
    <rPh sb="55" eb="57">
      <t>セツメイ</t>
    </rPh>
    <rPh sb="61" eb="63">
      <t>ジユウ</t>
    </rPh>
    <rPh sb="63" eb="65">
      <t>ショシキ</t>
    </rPh>
    <phoneticPr fontId="5"/>
  </si>
  <si>
    <t>①</t>
    <phoneticPr fontId="5"/>
  </si>
  <si>
    <t>②</t>
    <phoneticPr fontId="5"/>
  </si>
  <si>
    <t>③</t>
    <phoneticPr fontId="5"/>
  </si>
  <si>
    <t>＜＜アクションプラン＞＞</t>
    <phoneticPr fontId="4"/>
  </si>
  <si>
    <t>主な経営課題</t>
    <rPh sb="0" eb="1">
      <t>オモ</t>
    </rPh>
    <rPh sb="2" eb="4">
      <t>ケイエイ</t>
    </rPh>
    <rPh sb="4" eb="6">
      <t>カダイ</t>
    </rPh>
    <phoneticPr fontId="5"/>
  </si>
  <si>
    <t>主要課題に対する
アクションプランの具体的な内容</t>
    <rPh sb="0" eb="2">
      <t>シュヨウ</t>
    </rPh>
    <rPh sb="2" eb="4">
      <t>カダイ</t>
    </rPh>
    <rPh sb="5" eb="6">
      <t>タイ</t>
    </rPh>
    <rPh sb="18" eb="21">
      <t>グタイテキ</t>
    </rPh>
    <rPh sb="22" eb="24">
      <t>ナイヨウ</t>
    </rPh>
    <phoneticPr fontId="5"/>
  </si>
  <si>
    <t>実施時期</t>
    <rPh sb="0" eb="2">
      <t>ジッシ</t>
    </rPh>
    <rPh sb="2" eb="4">
      <t>ジキ</t>
    </rPh>
    <phoneticPr fontId="5"/>
  </si>
  <si>
    <t>主担当</t>
    <rPh sb="0" eb="3">
      <t>シュタントウ</t>
    </rPh>
    <phoneticPr fontId="5"/>
  </si>
  <si>
    <t>計画０期目</t>
    <rPh sb="0" eb="2">
      <t>ケイカク</t>
    </rPh>
    <rPh sb="3" eb="4">
      <t>キ</t>
    </rPh>
    <rPh sb="4" eb="5">
      <t>メ</t>
    </rPh>
    <phoneticPr fontId="5"/>
  </si>
  <si>
    <t>計画１期目以降</t>
    <rPh sb="0" eb="2">
      <t>ケイカク</t>
    </rPh>
    <rPh sb="3" eb="4">
      <t>キ</t>
    </rPh>
    <rPh sb="4" eb="5">
      <t>メ</t>
    </rPh>
    <rPh sb="5" eb="7">
      <t>イコウ</t>
    </rPh>
    <phoneticPr fontId="5"/>
  </si>
  <si>
    <t>４．損益計画</t>
    <rPh sb="2" eb="4">
      <t>ソンエキ</t>
    </rPh>
    <rPh sb="4" eb="6">
      <t>ケイカク</t>
    </rPh>
    <phoneticPr fontId="5"/>
  </si>
  <si>
    <r>
      <rPr>
        <sz val="10"/>
        <rFont val="ＭＳ Ｐゴシック"/>
        <family val="3"/>
        <charset val="128"/>
      </rPr>
      <t>（単位：千円）</t>
    </r>
    <rPh sb="1" eb="3">
      <t>タンイ</t>
    </rPh>
    <rPh sb="4" eb="6">
      <t>センエン</t>
    </rPh>
    <phoneticPr fontId="5"/>
  </si>
  <si>
    <t>計画数値の主な前提（改善事項）</t>
    <rPh sb="0" eb="2">
      <t>ケイカク</t>
    </rPh>
    <rPh sb="2" eb="4">
      <t>スウチ</t>
    </rPh>
    <rPh sb="5" eb="6">
      <t>オモ</t>
    </rPh>
    <rPh sb="7" eb="9">
      <t>ゼンテイ</t>
    </rPh>
    <rPh sb="10" eb="12">
      <t>カイゼン</t>
    </rPh>
    <rPh sb="12" eb="14">
      <t>ジコウ</t>
    </rPh>
    <phoneticPr fontId="5"/>
  </si>
  <si>
    <t>　　/　期</t>
    <rPh sb="4" eb="5">
      <t>キ</t>
    </rPh>
    <phoneticPr fontId="5"/>
  </si>
  <si>
    <t>　　/　期</t>
  </si>
  <si>
    <t>売上高</t>
    <rPh sb="0" eb="2">
      <t>ウリアゲ</t>
    </rPh>
    <rPh sb="2" eb="3">
      <t>タカ</t>
    </rPh>
    <phoneticPr fontId="5"/>
  </si>
  <si>
    <t>売上原価</t>
    <rPh sb="0" eb="2">
      <t>ウリアゲ</t>
    </rPh>
    <rPh sb="2" eb="4">
      <t>ゲンカ</t>
    </rPh>
    <phoneticPr fontId="5"/>
  </si>
  <si>
    <t>売上総利益</t>
    <rPh sb="0" eb="2">
      <t>ウリアゲ</t>
    </rPh>
    <rPh sb="2" eb="5">
      <t>ソウリエキ</t>
    </rPh>
    <phoneticPr fontId="5"/>
  </si>
  <si>
    <t>売上総利益率</t>
    <rPh sb="0" eb="2">
      <t>ウリアゲ</t>
    </rPh>
    <rPh sb="2" eb="5">
      <t>ソウリエキ</t>
    </rPh>
    <rPh sb="5" eb="6">
      <t>リツ</t>
    </rPh>
    <phoneticPr fontId="5"/>
  </si>
  <si>
    <t>販売促進費</t>
    <rPh sb="0" eb="5">
      <t>ハンバイソクシンヒ</t>
    </rPh>
    <phoneticPr fontId="5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</si>
  <si>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5"/>
  </si>
  <si>
    <t>営業利益</t>
    <rPh sb="0" eb="2">
      <t>エイギョウ</t>
    </rPh>
    <rPh sb="2" eb="4">
      <t>リエキ</t>
    </rPh>
    <phoneticPr fontId="5"/>
  </si>
  <si>
    <t>営業利益率</t>
    <rPh sb="0" eb="2">
      <t>エイギョウ</t>
    </rPh>
    <rPh sb="2" eb="4">
      <t>リエキ</t>
    </rPh>
    <rPh sb="4" eb="5">
      <t>リツ</t>
    </rPh>
    <phoneticPr fontId="5"/>
  </si>
  <si>
    <t>受取利息</t>
    <rPh sb="0" eb="2">
      <t>ウケトリ</t>
    </rPh>
    <rPh sb="2" eb="4">
      <t>リソク</t>
    </rPh>
    <phoneticPr fontId="5"/>
  </si>
  <si>
    <t>その他</t>
    <rPh sb="2" eb="3">
      <t>タ</t>
    </rPh>
    <phoneticPr fontId="5"/>
  </si>
  <si>
    <t>営業外収益</t>
    <rPh sb="0" eb="3">
      <t>エイギョウガイ</t>
    </rPh>
    <rPh sb="3" eb="5">
      <t>シュウエキ</t>
    </rPh>
    <phoneticPr fontId="5"/>
  </si>
  <si>
    <t>支払利息</t>
    <rPh sb="0" eb="2">
      <t>シハライ</t>
    </rPh>
    <rPh sb="2" eb="4">
      <t>リソク</t>
    </rPh>
    <phoneticPr fontId="5"/>
  </si>
  <si>
    <t>営業外費用</t>
    <rPh sb="0" eb="3">
      <t>エイギョウガイ</t>
    </rPh>
    <rPh sb="3" eb="5">
      <t>ヒヨウ</t>
    </rPh>
    <phoneticPr fontId="5"/>
  </si>
  <si>
    <t>経常利益</t>
    <rPh sb="0" eb="2">
      <t>ケイツネ</t>
    </rPh>
    <rPh sb="2" eb="4">
      <t>リエキ</t>
    </rPh>
    <phoneticPr fontId="5"/>
  </si>
  <si>
    <t>特別利益</t>
    <rPh sb="0" eb="2">
      <t>トクベツ</t>
    </rPh>
    <rPh sb="2" eb="4">
      <t>リエキ</t>
    </rPh>
    <phoneticPr fontId="5"/>
  </si>
  <si>
    <t>特別損失</t>
    <rPh sb="0" eb="2">
      <t>トクベツ</t>
    </rPh>
    <rPh sb="2" eb="4">
      <t>ソンシツ</t>
    </rPh>
    <phoneticPr fontId="5"/>
  </si>
  <si>
    <t>税引き前利益</t>
    <rPh sb="0" eb="2">
      <t>ゼイビ</t>
    </rPh>
    <rPh sb="3" eb="4">
      <t>マエ</t>
    </rPh>
    <rPh sb="4" eb="6">
      <t>リエキ</t>
    </rPh>
    <phoneticPr fontId="5"/>
  </si>
  <si>
    <t>法人税等</t>
    <rPh sb="0" eb="3">
      <t>ホウジンゼイ</t>
    </rPh>
    <rPh sb="3" eb="4">
      <t>トウ</t>
    </rPh>
    <phoneticPr fontId="5"/>
  </si>
  <si>
    <t>当期純利益</t>
    <rPh sb="0" eb="2">
      <t>トウキ</t>
    </rPh>
    <rPh sb="2" eb="5">
      <t>ジュンリエキ</t>
    </rPh>
    <phoneticPr fontId="5"/>
  </si>
  <si>
    <t>（償却前利益）</t>
    <rPh sb="1" eb="3">
      <t>ショウキャク</t>
    </rPh>
    <rPh sb="3" eb="4">
      <t>マエ</t>
    </rPh>
    <rPh sb="4" eb="6">
      <t>リエキ</t>
    </rPh>
    <phoneticPr fontId="5"/>
  </si>
  <si>
    <t>償却前営業利益</t>
    <rPh sb="0" eb="2">
      <t>ショウキャク</t>
    </rPh>
    <rPh sb="2" eb="3">
      <t>マエ</t>
    </rPh>
    <rPh sb="3" eb="5">
      <t>エイギョウ</t>
    </rPh>
    <rPh sb="5" eb="7">
      <t>リエキ</t>
    </rPh>
    <phoneticPr fontId="5"/>
  </si>
  <si>
    <t>償却前経常利益</t>
    <rPh sb="0" eb="2">
      <t>ショウキャク</t>
    </rPh>
    <rPh sb="2" eb="3">
      <t>マエ</t>
    </rPh>
    <rPh sb="3" eb="5">
      <t>ケイツネ</t>
    </rPh>
    <rPh sb="5" eb="7">
      <t>リエキ</t>
    </rPh>
    <phoneticPr fontId="5"/>
  </si>
  <si>
    <t>（売上比率）</t>
    <rPh sb="1" eb="3">
      <t>ウリアゲ</t>
    </rPh>
    <rPh sb="3" eb="5">
      <t>ヒリツ</t>
    </rPh>
    <phoneticPr fontId="5"/>
  </si>
  <si>
    <t>（取引先・店舗別・顧客層別販売計画）</t>
    <rPh sb="1" eb="3">
      <t>トリヒキ</t>
    </rPh>
    <rPh sb="3" eb="4">
      <t>サキ</t>
    </rPh>
    <rPh sb="5" eb="7">
      <t>テンポ</t>
    </rPh>
    <rPh sb="7" eb="8">
      <t>ベツ</t>
    </rPh>
    <rPh sb="9" eb="11">
      <t>コキャク</t>
    </rPh>
    <rPh sb="11" eb="12">
      <t>ソウ</t>
    </rPh>
    <rPh sb="12" eb="13">
      <t>ベツ</t>
    </rPh>
    <rPh sb="13" eb="17">
      <t>ハンバイケイカク</t>
    </rPh>
    <phoneticPr fontId="5"/>
  </si>
  <si>
    <t>客数</t>
    <rPh sb="0" eb="2">
      <t>キャクスウ</t>
    </rPh>
    <phoneticPr fontId="5"/>
  </si>
  <si>
    <t>客単価(円)</t>
    <rPh sb="0" eb="3">
      <t>キャクタンカ</t>
    </rPh>
    <rPh sb="4" eb="5">
      <t>エン</t>
    </rPh>
    <phoneticPr fontId="5"/>
  </si>
  <si>
    <t>５．資金繰り表（実績・計画）</t>
    <rPh sb="2" eb="5">
      <t>シキング</t>
    </rPh>
    <rPh sb="6" eb="7">
      <t>ヒョウ</t>
    </rPh>
    <rPh sb="8" eb="10">
      <t>ジッセキ</t>
    </rPh>
    <rPh sb="11" eb="13">
      <t>ケイカク</t>
    </rPh>
    <phoneticPr fontId="4"/>
  </si>
  <si>
    <t>資金繰り（実績：過去６か月）</t>
    <rPh sb="0" eb="3">
      <t>シキング</t>
    </rPh>
    <rPh sb="5" eb="7">
      <t>ジッセキ</t>
    </rPh>
    <rPh sb="8" eb="10">
      <t>カコ</t>
    </rPh>
    <rPh sb="12" eb="13">
      <t>ゲツ</t>
    </rPh>
    <phoneticPr fontId="4"/>
  </si>
  <si>
    <t>資金繰り（計画：今後６か月）</t>
    <rPh sb="0" eb="3">
      <t>シキング</t>
    </rPh>
    <rPh sb="5" eb="7">
      <t>ケイカク</t>
    </rPh>
    <rPh sb="8" eb="10">
      <t>コンゴ</t>
    </rPh>
    <rPh sb="12" eb="13">
      <t>ゲツ</t>
    </rPh>
    <phoneticPr fontId="4"/>
  </si>
  <si>
    <t>月初現金残高</t>
    <rPh sb="0" eb="2">
      <t>ゲッショ</t>
    </rPh>
    <rPh sb="2" eb="4">
      <t>ゲンキン</t>
    </rPh>
    <rPh sb="4" eb="6">
      <t>ザンダカ</t>
    </rPh>
    <phoneticPr fontId="4"/>
  </si>
  <si>
    <t>ー</t>
    <phoneticPr fontId="4"/>
  </si>
  <si>
    <t>合計</t>
    <rPh sb="0" eb="2">
      <t>ゴウケイ</t>
    </rPh>
    <phoneticPr fontId="4"/>
  </si>
  <si>
    <t>売上</t>
    <rPh sb="0" eb="2">
      <t>ウリアゲ</t>
    </rPh>
    <phoneticPr fontId="4"/>
  </si>
  <si>
    <t>入金</t>
    <rPh sb="0" eb="2">
      <t>ニュウキン</t>
    </rPh>
    <phoneticPr fontId="4"/>
  </si>
  <si>
    <t>仕入</t>
    <rPh sb="0" eb="2">
      <t>シイレ</t>
    </rPh>
    <phoneticPr fontId="4"/>
  </si>
  <si>
    <t>仕入支払</t>
    <rPh sb="0" eb="2">
      <t>シイレ</t>
    </rPh>
    <rPh sb="2" eb="4">
      <t>シハライ</t>
    </rPh>
    <phoneticPr fontId="4"/>
  </si>
  <si>
    <t>外注費</t>
    <rPh sb="0" eb="3">
      <t>ガイチュウヒ</t>
    </rPh>
    <phoneticPr fontId="4"/>
  </si>
  <si>
    <t>労務費</t>
    <rPh sb="0" eb="3">
      <t>ロウムヒ</t>
    </rPh>
    <phoneticPr fontId="4"/>
  </si>
  <si>
    <t>人件費</t>
    <rPh sb="0" eb="3">
      <t>ジンケンヒ</t>
    </rPh>
    <phoneticPr fontId="4"/>
  </si>
  <si>
    <t>営業経費</t>
    <rPh sb="0" eb="2">
      <t>エイギョウ</t>
    </rPh>
    <rPh sb="2" eb="4">
      <t>ケイヒ</t>
    </rPh>
    <phoneticPr fontId="4"/>
  </si>
  <si>
    <t>支払利息</t>
    <rPh sb="0" eb="2">
      <t>シハライ</t>
    </rPh>
    <rPh sb="2" eb="4">
      <t>リソク</t>
    </rPh>
    <phoneticPr fontId="4"/>
  </si>
  <si>
    <t>借入金返済</t>
    <phoneticPr fontId="4"/>
  </si>
  <si>
    <t>税金・社会保険料</t>
    <phoneticPr fontId="4"/>
  </si>
  <si>
    <t>その他支払経費</t>
    <phoneticPr fontId="4"/>
  </si>
  <si>
    <t>支出合計</t>
    <rPh sb="0" eb="2">
      <t>シシュツ</t>
    </rPh>
    <rPh sb="2" eb="4">
      <t>ゴウケイ</t>
    </rPh>
    <phoneticPr fontId="4"/>
  </si>
  <si>
    <t>当月収支</t>
    <rPh sb="0" eb="2">
      <t>トウゲツ</t>
    </rPh>
    <rPh sb="2" eb="4">
      <t>シュウシ</t>
    </rPh>
    <phoneticPr fontId="4"/>
  </si>
  <si>
    <t>月末現金残高</t>
    <rPh sb="0" eb="2">
      <t>ゲツマツ</t>
    </rPh>
    <rPh sb="2" eb="4">
      <t>ゲンキン</t>
    </rPh>
    <rPh sb="4" eb="6">
      <t>ザンダカ</t>
    </rPh>
    <phoneticPr fontId="4"/>
  </si>
  <si>
    <t>現金</t>
    <rPh sb="0" eb="2">
      <t>ゲンキン</t>
    </rPh>
    <phoneticPr fontId="4"/>
  </si>
  <si>
    <t>売掛金回収</t>
    <rPh sb="0" eb="3">
      <t>ウリカケキン</t>
    </rPh>
    <rPh sb="3" eb="5">
      <t>カイシュウ</t>
    </rPh>
    <phoneticPr fontId="4"/>
  </si>
  <si>
    <t>ヶ月</t>
    <rPh sb="1" eb="2">
      <t>ゲツ</t>
    </rPh>
    <phoneticPr fontId="4"/>
  </si>
  <si>
    <t>買掛金支払</t>
    <rPh sb="0" eb="1">
      <t>カ</t>
    </rPh>
    <rPh sb="1" eb="2">
      <t>カ</t>
    </rPh>
    <rPh sb="2" eb="3">
      <t>キン</t>
    </rPh>
    <rPh sb="3" eb="5">
      <t>シハライ</t>
    </rPh>
    <phoneticPr fontId="4"/>
  </si>
  <si>
    <t>手形回収</t>
    <rPh sb="0" eb="2">
      <t>テガタ</t>
    </rPh>
    <rPh sb="2" eb="4">
      <t>カイシュウ</t>
    </rPh>
    <phoneticPr fontId="4"/>
  </si>
  <si>
    <t>手形支払</t>
    <rPh sb="0" eb="2">
      <t>テガタ</t>
    </rPh>
    <rPh sb="2" eb="4">
      <t>シハライ</t>
    </rPh>
    <phoneticPr fontId="4"/>
  </si>
  <si>
    <t>５．資金繰り表（実績・計画）</t>
    <rPh sb="2" eb="5">
      <t>シキング</t>
    </rPh>
    <rPh sb="6" eb="7">
      <t>ヒョウ</t>
    </rPh>
    <rPh sb="8" eb="10">
      <t>ジッセキ</t>
    </rPh>
    <rPh sb="11" eb="13">
      <t>ケイカク</t>
    </rPh>
    <phoneticPr fontId="5"/>
  </si>
  <si>
    <t>■月次損益計画</t>
    <rPh sb="1" eb="3">
      <t>ゲツジ</t>
    </rPh>
    <rPh sb="3" eb="5">
      <t>ソンエキ</t>
    </rPh>
    <rPh sb="5" eb="7">
      <t>ケイカク</t>
    </rPh>
    <phoneticPr fontId="5"/>
  </si>
  <si>
    <t>（単位：千円）</t>
    <rPh sb="1" eb="3">
      <t>タンイ</t>
    </rPh>
    <rPh sb="4" eb="6">
      <t>センエン</t>
    </rPh>
    <phoneticPr fontId="5"/>
  </si>
  <si>
    <t>項目</t>
    <rPh sb="0" eb="2">
      <t>コウモク</t>
    </rPh>
    <phoneticPr fontId="5"/>
  </si>
  <si>
    <r>
      <rPr>
        <sz val="10"/>
        <color theme="1"/>
        <rFont val="ＭＳ ゴシック"/>
        <family val="3"/>
        <charset val="128"/>
      </rPr>
      <t>計画</t>
    </r>
    <r>
      <rPr>
        <sz val="10"/>
        <color theme="1"/>
        <rFont val="Arial"/>
        <family val="2"/>
      </rPr>
      <t>0</t>
    </r>
    <r>
      <rPr>
        <sz val="10"/>
        <color theme="1"/>
        <rFont val="ＭＳ ゴシック"/>
        <family val="3"/>
        <charset val="128"/>
      </rPr>
      <t>期（</t>
    </r>
    <r>
      <rPr>
        <sz val="10"/>
        <color theme="1"/>
        <rFont val="Arial"/>
        <family val="2"/>
      </rPr>
      <t xml:space="preserve">  /   </t>
    </r>
    <r>
      <rPr>
        <sz val="10"/>
        <color theme="1"/>
        <rFont val="ＭＳ ゴシック"/>
        <family val="3"/>
        <charset val="128"/>
      </rPr>
      <t>期）</t>
    </r>
    <phoneticPr fontId="5"/>
  </si>
  <si>
    <r>
      <rPr>
        <sz val="10"/>
        <color theme="1"/>
        <rFont val="ＭＳ ゴシック"/>
        <family val="3"/>
        <charset val="128"/>
      </rPr>
      <t>計画</t>
    </r>
    <r>
      <rPr>
        <sz val="10"/>
        <color theme="1"/>
        <rFont val="Arial"/>
        <family val="2"/>
      </rPr>
      <t>1</t>
    </r>
    <r>
      <rPr>
        <sz val="10"/>
        <color theme="1"/>
        <rFont val="ＭＳ ゴシック"/>
        <family val="3"/>
        <charset val="128"/>
      </rPr>
      <t xml:space="preserve">期（  </t>
    </r>
    <r>
      <rPr>
        <sz val="10"/>
        <color theme="1"/>
        <rFont val="Arial"/>
        <family val="2"/>
      </rPr>
      <t xml:space="preserve">/  </t>
    </r>
    <r>
      <rPr>
        <sz val="10"/>
        <color theme="1"/>
        <rFont val="ＭＳ ゴシック"/>
        <family val="3"/>
        <charset val="128"/>
      </rPr>
      <t>期）</t>
    </r>
    <phoneticPr fontId="5"/>
  </si>
  <si>
    <t>【年間合計】</t>
    <rPh sb="1" eb="3">
      <t>ネンカン</t>
    </rPh>
    <rPh sb="3" eb="5">
      <t>ゴウケイ</t>
    </rPh>
    <phoneticPr fontId="5"/>
  </si>
  <si>
    <r>
      <rPr>
        <sz val="10"/>
        <rFont val="ＭＳ Ｐゴシック"/>
        <family val="3"/>
        <charset val="128"/>
      </rPr>
      <t>実　　　績</t>
    </r>
    <rPh sb="0" eb="1">
      <t>ジツ</t>
    </rPh>
    <rPh sb="4" eb="5">
      <t>イサオ</t>
    </rPh>
    <phoneticPr fontId="5"/>
  </si>
  <si>
    <t>予定</t>
    <rPh sb="0" eb="2">
      <t>ヨテイ</t>
    </rPh>
    <phoneticPr fontId="5"/>
  </si>
  <si>
    <t>計画</t>
    <rPh sb="0" eb="2">
      <t>ケイカク</t>
    </rPh>
    <phoneticPr fontId="5"/>
  </si>
  <si>
    <r>
      <rPr>
        <sz val="10"/>
        <rFont val="ＭＳ Ｐゴシック"/>
        <family val="3"/>
        <charset val="128"/>
      </rPr>
      <t>売上高</t>
    </r>
    <rPh sb="0" eb="2">
      <t>ウリアゲ</t>
    </rPh>
    <rPh sb="2" eb="3">
      <t>タカ</t>
    </rPh>
    <phoneticPr fontId="5"/>
  </si>
  <si>
    <t>材料費</t>
  </si>
  <si>
    <t>労務費</t>
  </si>
  <si>
    <t>外注費</t>
  </si>
  <si>
    <t>減価償却費</t>
  </si>
  <si>
    <t>電力費</t>
  </si>
  <si>
    <t>ガス代</t>
  </si>
  <si>
    <t>水道光熱費</t>
  </si>
  <si>
    <t>その他製造経費</t>
  </si>
  <si>
    <t>※必要に応じて科目を加除</t>
    <rPh sb="1" eb="3">
      <t>ヒツヨウ</t>
    </rPh>
    <rPh sb="4" eb="5">
      <t>オウ</t>
    </rPh>
    <rPh sb="7" eb="9">
      <t>カモク</t>
    </rPh>
    <rPh sb="10" eb="12">
      <t>カジョ</t>
    </rPh>
    <phoneticPr fontId="33"/>
  </si>
  <si>
    <r>
      <rPr>
        <sz val="10"/>
        <rFont val="ＭＳ Ｐゴシック"/>
        <family val="3"/>
        <charset val="128"/>
      </rPr>
      <t>売上原価</t>
    </r>
    <rPh sb="0" eb="2">
      <t>ウリアゲ</t>
    </rPh>
    <rPh sb="2" eb="4">
      <t>ゲンカ</t>
    </rPh>
    <phoneticPr fontId="5"/>
  </si>
  <si>
    <r>
      <rPr>
        <sz val="10"/>
        <rFont val="ＭＳ Ｐゴシック"/>
        <family val="3"/>
        <charset val="128"/>
      </rPr>
      <t>売上総利益</t>
    </r>
    <rPh sb="0" eb="2">
      <t>ウリアゲ</t>
    </rPh>
    <rPh sb="2" eb="5">
      <t>ソウリエキ</t>
    </rPh>
    <phoneticPr fontId="5"/>
  </si>
  <si>
    <r>
      <rPr>
        <sz val="10"/>
        <rFont val="ＭＳ Ｐゴシック"/>
        <family val="3"/>
        <charset val="128"/>
      </rPr>
      <t>売上総利益率</t>
    </r>
    <rPh sb="0" eb="2">
      <t>ウリアゲ</t>
    </rPh>
    <rPh sb="2" eb="5">
      <t>ソウリエキ</t>
    </rPh>
    <rPh sb="5" eb="6">
      <t>リツ</t>
    </rPh>
    <phoneticPr fontId="5"/>
  </si>
  <si>
    <t>役員報酬</t>
  </si>
  <si>
    <t>人件費（役員報酬以外）</t>
  </si>
  <si>
    <t>運賃</t>
  </si>
  <si>
    <t>販売手数料</t>
  </si>
  <si>
    <t>その他経費</t>
  </si>
  <si>
    <r>
      <rPr>
        <sz val="10"/>
        <rFont val="ＭＳ Ｐゴシック"/>
        <family val="3"/>
        <charset val="128"/>
      </rPr>
      <t>営業利益</t>
    </r>
    <rPh sb="0" eb="2">
      <t>エイギョウ</t>
    </rPh>
    <rPh sb="2" eb="4">
      <t>リエキ</t>
    </rPh>
    <phoneticPr fontId="5"/>
  </si>
  <si>
    <r>
      <rPr>
        <sz val="10"/>
        <rFont val="ＭＳ Ｐゴシック"/>
        <family val="3"/>
        <charset val="128"/>
      </rPr>
      <t>営業利益率</t>
    </r>
    <rPh sb="0" eb="2">
      <t>エイギョウ</t>
    </rPh>
    <rPh sb="2" eb="4">
      <t>リエキ</t>
    </rPh>
    <rPh sb="4" eb="5">
      <t>リツ</t>
    </rPh>
    <phoneticPr fontId="5"/>
  </si>
  <si>
    <r>
      <rPr>
        <sz val="10"/>
        <rFont val="ＭＳ Ｐゴシック"/>
        <family val="3"/>
        <charset val="128"/>
      </rPr>
      <t>受取利息</t>
    </r>
    <rPh sb="0" eb="2">
      <t>ウケトリ</t>
    </rPh>
    <rPh sb="2" eb="4">
      <t>リソク</t>
    </rPh>
    <phoneticPr fontId="5"/>
  </si>
  <si>
    <r>
      <rPr>
        <sz val="10"/>
        <rFont val="ＭＳ Ｐゴシック"/>
        <family val="3"/>
        <charset val="128"/>
      </rPr>
      <t>その他</t>
    </r>
    <rPh sb="2" eb="3">
      <t>タ</t>
    </rPh>
    <phoneticPr fontId="5"/>
  </si>
  <si>
    <r>
      <rPr>
        <sz val="10"/>
        <rFont val="ＭＳ Ｐゴシック"/>
        <family val="3"/>
        <charset val="128"/>
      </rPr>
      <t>営業外収益</t>
    </r>
    <rPh sb="0" eb="3">
      <t>エイギョウガイ</t>
    </rPh>
    <rPh sb="3" eb="5">
      <t>シュウエキ</t>
    </rPh>
    <phoneticPr fontId="5"/>
  </si>
  <si>
    <r>
      <rPr>
        <sz val="10"/>
        <rFont val="ＭＳ Ｐゴシック"/>
        <family val="3"/>
        <charset val="128"/>
      </rPr>
      <t>支払利息</t>
    </r>
    <rPh sb="0" eb="2">
      <t>シハライ</t>
    </rPh>
    <rPh sb="2" eb="4">
      <t>リソク</t>
    </rPh>
    <phoneticPr fontId="5"/>
  </si>
  <si>
    <r>
      <rPr>
        <sz val="10"/>
        <rFont val="ＭＳ Ｐゴシック"/>
        <family val="3"/>
        <charset val="128"/>
      </rPr>
      <t>営業外費用</t>
    </r>
    <rPh sb="0" eb="3">
      <t>エイギョウガイ</t>
    </rPh>
    <rPh sb="3" eb="5">
      <t>ヒヨウ</t>
    </rPh>
    <phoneticPr fontId="5"/>
  </si>
  <si>
    <r>
      <rPr>
        <sz val="10"/>
        <rFont val="ＭＳ Ｐゴシック"/>
        <family val="3"/>
        <charset val="128"/>
      </rPr>
      <t>経常利益</t>
    </r>
    <rPh sb="0" eb="2">
      <t>ケイツネ</t>
    </rPh>
    <rPh sb="2" eb="4">
      <t>リエキ</t>
    </rPh>
    <phoneticPr fontId="5"/>
  </si>
  <si>
    <r>
      <rPr>
        <sz val="10"/>
        <rFont val="ＭＳ Ｐゴシック"/>
        <family val="3"/>
        <charset val="128"/>
      </rPr>
      <t>特別利益</t>
    </r>
    <rPh sb="0" eb="2">
      <t>トクベツ</t>
    </rPh>
    <rPh sb="2" eb="4">
      <t>リエキ</t>
    </rPh>
    <phoneticPr fontId="5"/>
  </si>
  <si>
    <r>
      <rPr>
        <sz val="10"/>
        <rFont val="ＭＳ Ｐゴシック"/>
        <family val="3"/>
        <charset val="128"/>
      </rPr>
      <t>特別損失</t>
    </r>
    <rPh sb="0" eb="2">
      <t>トクベツ</t>
    </rPh>
    <rPh sb="2" eb="4">
      <t>ソンシツ</t>
    </rPh>
    <phoneticPr fontId="5"/>
  </si>
  <si>
    <r>
      <rPr>
        <sz val="10"/>
        <rFont val="ＭＳ Ｐゴシック"/>
        <family val="3"/>
        <charset val="128"/>
      </rPr>
      <t>税引き前利益</t>
    </r>
    <rPh sb="0" eb="2">
      <t>ゼイビ</t>
    </rPh>
    <rPh sb="3" eb="4">
      <t>マエ</t>
    </rPh>
    <rPh sb="4" eb="6">
      <t>リエキ</t>
    </rPh>
    <phoneticPr fontId="5"/>
  </si>
  <si>
    <r>
      <rPr>
        <sz val="10"/>
        <rFont val="ＭＳ Ｐゴシック"/>
        <family val="3"/>
        <charset val="128"/>
      </rPr>
      <t>法人税等</t>
    </r>
    <rPh sb="0" eb="3">
      <t>ホウジンゼイ</t>
    </rPh>
    <rPh sb="3" eb="4">
      <t>トウ</t>
    </rPh>
    <phoneticPr fontId="5"/>
  </si>
  <si>
    <t>■資金繰り予定表</t>
    <rPh sb="1" eb="3">
      <t>シキン</t>
    </rPh>
    <rPh sb="3" eb="4">
      <t>ク</t>
    </rPh>
    <rPh sb="5" eb="8">
      <t>ヨテイヒョウ</t>
    </rPh>
    <phoneticPr fontId="5"/>
  </si>
  <si>
    <t>計画0期</t>
  </si>
  <si>
    <t>計画1期</t>
  </si>
  <si>
    <r>
      <rPr>
        <sz val="10"/>
        <rFont val="ＭＳ Ｐゴシック"/>
        <family val="3"/>
        <charset val="128"/>
      </rPr>
      <t>①経常収入</t>
    </r>
    <rPh sb="1" eb="3">
      <t>ｹｲｼﾞｮｳ</t>
    </rPh>
    <rPh sb="3" eb="5">
      <t>ｼｭｳﾆｭｳ</t>
    </rPh>
    <phoneticPr fontId="34" type="noConversion"/>
  </si>
  <si>
    <r>
      <rPr>
        <sz val="10"/>
        <rFont val="ＭＳ Ｐゴシック"/>
        <family val="3"/>
        <charset val="128"/>
      </rPr>
      <t>売上収入</t>
    </r>
    <rPh sb="0" eb="2">
      <t>ウリアゲ</t>
    </rPh>
    <rPh sb="2" eb="4">
      <t>シュウニュウ</t>
    </rPh>
    <phoneticPr fontId="5"/>
  </si>
  <si>
    <r>
      <rPr>
        <sz val="10"/>
        <rFont val="ＭＳ Ｐゴシック"/>
        <family val="3"/>
        <charset val="128"/>
      </rPr>
      <t>売掛金回収</t>
    </r>
    <rPh sb="0" eb="2">
      <t>ウリカケ</t>
    </rPh>
    <rPh sb="2" eb="3">
      <t>キン</t>
    </rPh>
    <rPh sb="3" eb="5">
      <t>カイシュウ</t>
    </rPh>
    <phoneticPr fontId="5"/>
  </si>
  <si>
    <r>
      <rPr>
        <sz val="10"/>
        <rFont val="ＭＳ Ｐゴシック"/>
        <family val="3"/>
        <charset val="128"/>
      </rPr>
      <t>その他収入</t>
    </r>
    <rPh sb="2" eb="3">
      <t>タ</t>
    </rPh>
    <rPh sb="3" eb="5">
      <t>シュウニュウ</t>
    </rPh>
    <phoneticPr fontId="5"/>
  </si>
  <si>
    <r>
      <rPr>
        <sz val="10"/>
        <rFont val="ＭＳ Ｐゴシック"/>
        <family val="3"/>
        <charset val="128"/>
      </rPr>
      <t>②経常支出</t>
    </r>
    <rPh sb="1" eb="3">
      <t>ｹｲｼﾞｮｳ</t>
    </rPh>
    <rPh sb="3" eb="5">
      <t>ｼｼｭﾂ</t>
    </rPh>
    <phoneticPr fontId="34" type="noConversion"/>
  </si>
  <si>
    <r>
      <rPr>
        <sz val="10"/>
        <rFont val="ＭＳ Ｐゴシック"/>
        <family val="3"/>
        <charset val="128"/>
      </rPr>
      <t>現金仕入支払</t>
    </r>
    <rPh sb="0" eb="2">
      <t>ゲンキン</t>
    </rPh>
    <rPh sb="2" eb="4">
      <t>シイレ</t>
    </rPh>
    <rPh sb="4" eb="6">
      <t>シハライ</t>
    </rPh>
    <phoneticPr fontId="5"/>
  </si>
  <si>
    <r>
      <rPr>
        <sz val="10"/>
        <rFont val="ＭＳ Ｐゴシック"/>
        <family val="3"/>
        <charset val="128"/>
      </rPr>
      <t>買掛金支払</t>
    </r>
    <rPh sb="0" eb="3">
      <t>カイカケキン</t>
    </rPh>
    <rPh sb="3" eb="5">
      <t>シハライ</t>
    </rPh>
    <phoneticPr fontId="5"/>
  </si>
  <si>
    <r>
      <rPr>
        <sz val="10"/>
        <rFont val="ＭＳ Ｐゴシック"/>
        <family val="3"/>
        <charset val="128"/>
      </rPr>
      <t>人件費</t>
    </r>
    <rPh sb="0" eb="3">
      <t>ジンケンヒ</t>
    </rPh>
    <phoneticPr fontId="5"/>
  </si>
  <si>
    <r>
      <rPr>
        <sz val="10"/>
        <rFont val="ＭＳ Ｐゴシック"/>
        <family val="3"/>
        <charset val="128"/>
      </rPr>
      <t>営業経費</t>
    </r>
    <rPh sb="0" eb="2">
      <t>エイギョウ</t>
    </rPh>
    <rPh sb="2" eb="4">
      <t>ケイヒ</t>
    </rPh>
    <phoneticPr fontId="5"/>
  </si>
  <si>
    <r>
      <rPr>
        <sz val="10"/>
        <rFont val="ＭＳ Ｐゴシック"/>
        <family val="3"/>
        <charset val="128"/>
      </rPr>
      <t>税金支払（滞納分以外）</t>
    </r>
    <rPh sb="0" eb="2">
      <t>ゼイキン</t>
    </rPh>
    <rPh sb="2" eb="4">
      <t>シハラ</t>
    </rPh>
    <rPh sb="5" eb="7">
      <t>タイノウ</t>
    </rPh>
    <rPh sb="7" eb="8">
      <t>ブン</t>
    </rPh>
    <rPh sb="8" eb="10">
      <t>イガイ</t>
    </rPh>
    <phoneticPr fontId="4"/>
  </si>
  <si>
    <r>
      <rPr>
        <sz val="10"/>
        <rFont val="ＭＳ Ｐゴシック"/>
        <family val="3"/>
        <charset val="128"/>
      </rPr>
      <t>社会保険料支払い（滞納分以外）</t>
    </r>
    <rPh sb="0" eb="2">
      <t>シャカイ</t>
    </rPh>
    <rPh sb="2" eb="5">
      <t>ホケンリョウ</t>
    </rPh>
    <rPh sb="5" eb="7">
      <t>シハラ</t>
    </rPh>
    <rPh sb="9" eb="11">
      <t>タイノウ</t>
    </rPh>
    <rPh sb="11" eb="12">
      <t>ブン</t>
    </rPh>
    <rPh sb="12" eb="14">
      <t>イガイ</t>
    </rPh>
    <phoneticPr fontId="4"/>
  </si>
  <si>
    <r>
      <rPr>
        <sz val="10"/>
        <rFont val="ＭＳ Ｐゴシック"/>
        <family val="3"/>
        <charset val="128"/>
      </rPr>
      <t>③経常収支　①－②</t>
    </r>
    <rPh sb="1" eb="3">
      <t>ｹｲｼﾞｮｳ</t>
    </rPh>
    <rPh sb="3" eb="5">
      <t>ｼｭｳｼ</t>
    </rPh>
    <phoneticPr fontId="34" type="noConversion"/>
  </si>
  <si>
    <r>
      <rPr>
        <sz val="10"/>
        <rFont val="ＭＳ Ｐゴシック"/>
        <family val="3"/>
        <charset val="128"/>
      </rPr>
      <t>④経常外収入</t>
    </r>
    <rPh sb="1" eb="3">
      <t>ケイジョウ</t>
    </rPh>
    <rPh sb="3" eb="4">
      <t>ガイ</t>
    </rPh>
    <rPh sb="4" eb="6">
      <t>シュウニュウ</t>
    </rPh>
    <phoneticPr fontId="4"/>
  </si>
  <si>
    <r>
      <rPr>
        <sz val="10"/>
        <rFont val="ＭＳ Ｐゴシック"/>
        <family val="3"/>
        <charset val="128"/>
      </rPr>
      <t>出資等</t>
    </r>
    <rPh sb="0" eb="2">
      <t>シュッシ</t>
    </rPh>
    <rPh sb="2" eb="3">
      <t>ナド</t>
    </rPh>
    <phoneticPr fontId="4"/>
  </si>
  <si>
    <r>
      <rPr>
        <sz val="10"/>
        <rFont val="ＭＳ Ｐゴシック"/>
        <family val="3"/>
        <charset val="128"/>
      </rPr>
      <t>その他</t>
    </r>
    <rPh sb="2" eb="3">
      <t>タ</t>
    </rPh>
    <phoneticPr fontId="4"/>
  </si>
  <si>
    <r>
      <rPr>
        <sz val="10"/>
        <rFont val="ＭＳ Ｐゴシック"/>
        <family val="3"/>
        <charset val="128"/>
      </rPr>
      <t>⑤経常外支出</t>
    </r>
    <rPh sb="1" eb="3">
      <t>ケイジョウ</t>
    </rPh>
    <rPh sb="3" eb="4">
      <t>ガイ</t>
    </rPh>
    <rPh sb="4" eb="6">
      <t>シシュツ</t>
    </rPh>
    <phoneticPr fontId="4"/>
  </si>
  <si>
    <r>
      <rPr>
        <sz val="10"/>
        <rFont val="ＭＳ Ｐゴシック"/>
        <family val="3"/>
        <charset val="128"/>
      </rPr>
      <t>税金支払（滞納分）</t>
    </r>
    <rPh sb="0" eb="2">
      <t>ゼイキン</t>
    </rPh>
    <rPh sb="2" eb="4">
      <t>シハラ</t>
    </rPh>
    <rPh sb="5" eb="7">
      <t>タイノウ</t>
    </rPh>
    <rPh sb="7" eb="8">
      <t>ブン</t>
    </rPh>
    <phoneticPr fontId="4"/>
  </si>
  <si>
    <r>
      <rPr>
        <sz val="10"/>
        <rFont val="ＭＳ Ｐゴシック"/>
        <family val="3"/>
        <charset val="128"/>
      </rPr>
      <t>社会保険料支払（滞納分）</t>
    </r>
    <rPh sb="0" eb="2">
      <t>シャカイ</t>
    </rPh>
    <rPh sb="2" eb="5">
      <t>ホケンリョウ</t>
    </rPh>
    <rPh sb="5" eb="7">
      <t>シハライ</t>
    </rPh>
    <rPh sb="8" eb="10">
      <t>タイノウ</t>
    </rPh>
    <rPh sb="10" eb="11">
      <t>ブン</t>
    </rPh>
    <phoneticPr fontId="4"/>
  </si>
  <si>
    <r>
      <rPr>
        <sz val="10"/>
        <rFont val="ＭＳ Ｐゴシック"/>
        <family val="3"/>
        <charset val="128"/>
      </rPr>
      <t>⑥経常外収支　④</t>
    </r>
    <r>
      <rPr>
        <sz val="10"/>
        <rFont val="Arial"/>
        <family val="2"/>
      </rPr>
      <t>-</t>
    </r>
    <r>
      <rPr>
        <sz val="10"/>
        <rFont val="ＭＳ Ｐゴシック"/>
        <family val="3"/>
        <charset val="128"/>
      </rPr>
      <t>⑤</t>
    </r>
    <rPh sb="1" eb="3">
      <t>ケイジョウ</t>
    </rPh>
    <rPh sb="3" eb="4">
      <t>ガイ</t>
    </rPh>
    <rPh sb="4" eb="6">
      <t>シュウシ</t>
    </rPh>
    <phoneticPr fontId="4"/>
  </si>
  <si>
    <r>
      <rPr>
        <sz val="10"/>
        <rFont val="ＭＳ Ｐゴシック"/>
        <family val="3"/>
        <charset val="128"/>
      </rPr>
      <t>⑦　差　引　③</t>
    </r>
    <r>
      <rPr>
        <sz val="10"/>
        <rFont val="Arial"/>
        <family val="2"/>
      </rPr>
      <t>+</t>
    </r>
    <r>
      <rPr>
        <sz val="10"/>
        <rFont val="ＭＳ Ｐゴシック"/>
        <family val="3"/>
        <charset val="128"/>
      </rPr>
      <t>⑥</t>
    </r>
    <rPh sb="2" eb="3">
      <t>ｻ</t>
    </rPh>
    <rPh sb="4" eb="5">
      <t>ｲﾝ</t>
    </rPh>
    <phoneticPr fontId="34" type="noConversion"/>
  </si>
  <si>
    <r>
      <rPr>
        <sz val="10"/>
        <rFont val="ＭＳ Ｐゴシック"/>
        <family val="3"/>
        <charset val="128"/>
      </rPr>
      <t>⑧借入金調達</t>
    </r>
    <rPh sb="1" eb="3">
      <t>ｶﾘｲﾚ</t>
    </rPh>
    <rPh sb="3" eb="4">
      <t>ｷﾝ</t>
    </rPh>
    <rPh sb="4" eb="6">
      <t>ﾁｮｳﾀﾂ</t>
    </rPh>
    <phoneticPr fontId="34" type="noConversion"/>
  </si>
  <si>
    <t>○○銀行</t>
  </si>
  <si>
    <t>□□銀行</t>
  </si>
  <si>
    <t>△△信用金庫</t>
  </si>
  <si>
    <r>
      <rPr>
        <sz val="10"/>
        <rFont val="ＭＳ Ｐゴシック"/>
        <family val="3"/>
        <charset val="128"/>
      </rPr>
      <t>⑨代表者借入</t>
    </r>
    <rPh sb="1" eb="4">
      <t>ダイヒョウシャ</t>
    </rPh>
    <rPh sb="4" eb="6">
      <t>カリイレ</t>
    </rPh>
    <phoneticPr fontId="5"/>
  </si>
  <si>
    <r>
      <rPr>
        <sz val="10"/>
        <rFont val="ＭＳ Ｐゴシック"/>
        <family val="3"/>
        <charset val="128"/>
      </rPr>
      <t>⑩財務等収入（定積満期等）</t>
    </r>
    <rPh sb="1" eb="3">
      <t>ｻﾞｲﾑ</t>
    </rPh>
    <rPh sb="3" eb="4">
      <t>ﾄｳ</t>
    </rPh>
    <rPh sb="4" eb="6">
      <t>ｼｭｳﾆｭｳ</t>
    </rPh>
    <rPh sb="7" eb="8">
      <t>ｻﾀﾞﾑ</t>
    </rPh>
    <rPh sb="8" eb="9">
      <t>ﾂ</t>
    </rPh>
    <rPh sb="9" eb="11">
      <t>ﾏﾝｷ</t>
    </rPh>
    <rPh sb="11" eb="12">
      <t>ﾄｳ</t>
    </rPh>
    <phoneticPr fontId="34" type="noConversion"/>
  </si>
  <si>
    <r>
      <rPr>
        <sz val="10"/>
        <rFont val="ＭＳ Ｐゴシック"/>
        <family val="3"/>
        <charset val="128"/>
      </rPr>
      <t>⑪借入金返済</t>
    </r>
    <rPh sb="1" eb="3">
      <t>ｶﾘｲﾚ</t>
    </rPh>
    <rPh sb="3" eb="4">
      <t>ｷﾝ</t>
    </rPh>
    <rPh sb="4" eb="6">
      <t>ﾍﾝｻｲ</t>
    </rPh>
    <phoneticPr fontId="34" type="noConversion"/>
  </si>
  <si>
    <r>
      <rPr>
        <sz val="10"/>
        <rFont val="ＭＳ Ｐゴシック"/>
        <family val="3"/>
        <charset val="128"/>
      </rPr>
      <t>○○銀行</t>
    </r>
    <phoneticPr fontId="5"/>
  </si>
  <si>
    <r>
      <rPr>
        <sz val="10"/>
        <rFont val="ＭＳ Ｐゴシック"/>
        <family val="3"/>
        <charset val="128"/>
      </rPr>
      <t>□□銀行</t>
    </r>
    <phoneticPr fontId="5"/>
  </si>
  <si>
    <r>
      <rPr>
        <sz val="10"/>
        <rFont val="ＭＳ Ｐゴシック"/>
        <family val="3"/>
        <charset val="128"/>
      </rPr>
      <t>△△信用金庫</t>
    </r>
    <rPh sb="2" eb="4">
      <t>シンヨウ</t>
    </rPh>
    <rPh sb="4" eb="6">
      <t>キンコ</t>
    </rPh>
    <phoneticPr fontId="5"/>
  </si>
  <si>
    <r>
      <rPr>
        <sz val="10"/>
        <rFont val="ＭＳ Ｐゴシック"/>
        <family val="3"/>
        <charset val="128"/>
      </rPr>
      <t>⑫資金運用等</t>
    </r>
    <rPh sb="1" eb="3">
      <t>ｼｷﾝ</t>
    </rPh>
    <rPh sb="3" eb="6">
      <t>ｳﾝﾖｳﾄｳ</t>
    </rPh>
    <phoneticPr fontId="34" type="noConversion"/>
  </si>
  <si>
    <r>
      <rPr>
        <sz val="10"/>
        <rFont val="ＭＳ Ｐゴシック"/>
        <family val="3"/>
        <charset val="128"/>
      </rPr>
      <t>⑬設備投資支出</t>
    </r>
    <rPh sb="1" eb="3">
      <t>セツビ</t>
    </rPh>
    <rPh sb="3" eb="5">
      <t>トウシ</t>
    </rPh>
    <rPh sb="5" eb="7">
      <t>シシュツ</t>
    </rPh>
    <phoneticPr fontId="4"/>
  </si>
  <si>
    <r>
      <rPr>
        <sz val="10"/>
        <rFont val="ＭＳ Ｐゴシック"/>
        <family val="3"/>
        <charset val="128"/>
      </rPr>
      <t>⑭差引　⑦＋⑧＋⑨＋⑩</t>
    </r>
    <r>
      <rPr>
        <sz val="10"/>
        <rFont val="Arial"/>
        <family val="2"/>
      </rPr>
      <t>-</t>
    </r>
    <r>
      <rPr>
        <sz val="10"/>
        <rFont val="ＭＳ Ｐゴシック"/>
        <family val="3"/>
        <charset val="128"/>
      </rPr>
      <t>⑪</t>
    </r>
    <r>
      <rPr>
        <sz val="10"/>
        <rFont val="Arial"/>
        <family val="2"/>
      </rPr>
      <t>-</t>
    </r>
    <r>
      <rPr>
        <sz val="10"/>
        <rFont val="ＭＳ Ｐゴシック"/>
        <family val="3"/>
        <charset val="128"/>
      </rPr>
      <t>⑫</t>
    </r>
    <r>
      <rPr>
        <sz val="10"/>
        <rFont val="Arial"/>
        <family val="2"/>
      </rPr>
      <t>-</t>
    </r>
    <r>
      <rPr>
        <sz val="10"/>
        <rFont val="ＭＳ Ｐゴシック"/>
        <family val="3"/>
        <charset val="128"/>
      </rPr>
      <t>⑬</t>
    </r>
    <rPh sb="1" eb="2">
      <t>ｻ</t>
    </rPh>
    <rPh sb="2" eb="3">
      <t>ｲﾝ</t>
    </rPh>
    <phoneticPr fontId="34" type="noConversion"/>
  </si>
  <si>
    <r>
      <rPr>
        <sz val="10"/>
        <rFont val="ＭＳ Ｐゴシック"/>
        <family val="3"/>
        <charset val="128"/>
      </rPr>
      <t>⑮月初在高</t>
    </r>
    <rPh sb="1" eb="3">
      <t>ｹﾞｯｼｮ</t>
    </rPh>
    <rPh sb="3" eb="4">
      <t>ｱ</t>
    </rPh>
    <rPh sb="4" eb="5">
      <t>ﾀｶ</t>
    </rPh>
    <phoneticPr fontId="34" type="noConversion"/>
  </si>
  <si>
    <r>
      <rPr>
        <sz val="10"/>
        <rFont val="ＭＳ Ｐゴシック"/>
        <family val="3"/>
        <charset val="128"/>
      </rPr>
      <t>⑯月末資金有高　⑭</t>
    </r>
    <r>
      <rPr>
        <sz val="10"/>
        <rFont val="Arial"/>
        <family val="2"/>
      </rPr>
      <t>+</t>
    </r>
    <r>
      <rPr>
        <sz val="10"/>
        <rFont val="ＭＳ Ｐゴシック"/>
        <family val="3"/>
        <charset val="128"/>
      </rPr>
      <t>⑮</t>
    </r>
    <rPh sb="1" eb="3">
      <t>ｹﾞﾂﾏﾂ</t>
    </rPh>
    <rPh sb="3" eb="5">
      <t>ｼｷﾝ</t>
    </rPh>
    <rPh sb="5" eb="6">
      <t>ｱﾘ</t>
    </rPh>
    <rPh sb="6" eb="7">
      <t>ﾀｶ</t>
    </rPh>
    <phoneticPr fontId="34" type="noConversion"/>
  </si>
  <si>
    <t>償却前利益</t>
    <rPh sb="0" eb="2">
      <t>ショウキャク</t>
    </rPh>
    <rPh sb="2" eb="3">
      <t>マエ</t>
    </rPh>
    <rPh sb="3" eb="5">
      <t>リエキ</t>
    </rPh>
    <phoneticPr fontId="5"/>
  </si>
  <si>
    <t>差額</t>
    <rPh sb="0" eb="2">
      <t>サガク</t>
    </rPh>
    <phoneticPr fontId="5"/>
  </si>
  <si>
    <t>２．経営課題と解決に向けた基本方針</t>
    <phoneticPr fontId="5"/>
  </si>
  <si>
    <t>現状分析の結果</t>
    <rPh sb="0" eb="2">
      <t>ゲンジョウ</t>
    </rPh>
    <rPh sb="2" eb="4">
      <t>ブンセキ</t>
    </rPh>
    <rPh sb="5" eb="7">
      <t>ケッカ</t>
    </rPh>
    <phoneticPr fontId="5"/>
  </si>
  <si>
    <t>現状分析を踏まえた経営課題</t>
    <rPh sb="0" eb="4">
      <t>ゲンジョウブンセキ</t>
    </rPh>
    <rPh sb="5" eb="6">
      <t>フ</t>
    </rPh>
    <rPh sb="9" eb="13">
      <t>ケイエイカダイ</t>
    </rPh>
    <phoneticPr fontId="5"/>
  </si>
  <si>
    <t>財務面の
特徴・問題点</t>
    <rPh sb="0" eb="3">
      <t>ザイムメン</t>
    </rPh>
    <rPh sb="5" eb="7">
      <t>トクチョウ</t>
    </rPh>
    <rPh sb="8" eb="11">
      <t>モンダイテン</t>
    </rPh>
    <phoneticPr fontId="5"/>
  </si>
  <si>
    <t>主な経営課題</t>
    <rPh sb="0" eb="1">
      <t>オモ</t>
    </rPh>
    <rPh sb="2" eb="6">
      <t>ケイエイカダイ</t>
    </rPh>
    <phoneticPr fontId="5"/>
  </si>
  <si>
    <t>課題解決に向けた基本方針</t>
    <rPh sb="0" eb="4">
      <t>カダイカイケツ</t>
    </rPh>
    <rPh sb="5" eb="6">
      <t>ム</t>
    </rPh>
    <rPh sb="8" eb="12">
      <t>キホンホウシン</t>
    </rPh>
    <phoneticPr fontId="5"/>
  </si>
  <si>
    <t xml:space="preserve">外部環境
</t>
    <rPh sb="0" eb="2">
      <t>ガイブ</t>
    </rPh>
    <rPh sb="2" eb="4">
      <t>カンキョウ</t>
    </rPh>
    <phoneticPr fontId="5"/>
  </si>
  <si>
    <t>機会</t>
    <rPh sb="0" eb="2">
      <t>キカイ</t>
    </rPh>
    <phoneticPr fontId="5"/>
  </si>
  <si>
    <t>脅威</t>
    <rPh sb="0" eb="2">
      <t>キョウイ</t>
    </rPh>
    <phoneticPr fontId="5"/>
  </si>
  <si>
    <t xml:space="preserve">内部環境
</t>
    <rPh sb="0" eb="2">
      <t>ナイブ</t>
    </rPh>
    <rPh sb="2" eb="4">
      <t>カンキョウ</t>
    </rPh>
    <phoneticPr fontId="5"/>
  </si>
  <si>
    <t>強み</t>
    <rPh sb="0" eb="1">
      <t>ツヨ</t>
    </rPh>
    <phoneticPr fontId="5"/>
  </si>
  <si>
    <t>弱み</t>
    <rPh sb="0" eb="1">
      <t>ヨワ</t>
    </rPh>
    <phoneticPr fontId="5"/>
  </si>
  <si>
    <t>事業計画書</t>
    <rPh sb="0" eb="2">
      <t>ジギョウ</t>
    </rPh>
    <rPh sb="2" eb="5">
      <t>ケイカクショ</t>
    </rPh>
    <phoneticPr fontId="5"/>
  </si>
  <si>
    <t>甲乙株式会社</t>
    <rPh sb="0" eb="1">
      <t>コウ</t>
    </rPh>
    <rPh sb="1" eb="2">
      <t>オツ</t>
    </rPh>
    <rPh sb="2" eb="6">
      <t>カブシキガイシャ</t>
    </rPh>
    <phoneticPr fontId="5"/>
  </si>
  <si>
    <t>代表取締役　Ａ</t>
    <rPh sb="0" eb="2">
      <t>ダイヒョウ</t>
    </rPh>
    <rPh sb="2" eb="5">
      <t>トリシマリヤク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</si>
</sst>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 * #,##0.00_ ;_ * \-#,##0.00_ ;_ * &quot;-&quot;??_ ;_ @_ "/>
    <numFmt numFmtId="176" formatCode="_ * #,##0,_ ;_ * \▲#,##0,_ ;_ * &quot;-&quot;_ ;_ @_ "/>
    <numFmt numFmtId="177" formatCode="_ * 0.0%_ ;_ * \▲0.0%_ ;_ * &quot;-&quot;_ ;_ @_ "/>
    <numFmt numFmtId="178" formatCode="0.0%"/>
    <numFmt numFmtId="179" formatCode="[$-411]ge&quot;年&quot;m&quot;月&quot;;@"/>
    <numFmt numFmtId="180" formatCode="#,##0;&quot;▲ &quot;#,##0"/>
    <numFmt numFmtId="181" formatCode="#,##0_ "/>
    <numFmt numFmtId="182" formatCode="_ * #,##0.000_ ;_ * \-#,##0.000_ ;_ * &quot;-&quot;??_ ;_ @_ "/>
    <numFmt numFmtId="183" formatCode="#,##0;[Red]&quot;△&quot;#,##0"/>
    <numFmt numFmtId="184" formatCode="yyyy/m"/>
    <numFmt numFmtId="185" formatCode="yyyy/m&quot;期&quot;"/>
    <numFmt numFmtId="186" formatCode="0_);[Red]\(0\)"/>
  </numFmts>
  <fonts count="44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4"/>
      <color indexed="8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8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i/>
      <sz val="10"/>
      <name val="Arial"/>
      <family val="2"/>
    </font>
    <font>
      <i/>
      <sz val="10"/>
      <name val="ＭＳ Ｐゴシック"/>
      <family val="3"/>
      <charset val="128"/>
    </font>
    <font>
      <sz val="10"/>
      <name val="ＭＳ Ｐゴシック"/>
      <family val="2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4"/>
      <color theme="1"/>
      <name val="ＭＳ Ｐゴシック"/>
      <family val="2"/>
      <charset val="128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Arial"/>
      <family val="2"/>
    </font>
    <font>
      <sz val="8"/>
      <name val="Arial"/>
      <family val="2"/>
    </font>
    <font>
      <sz val="11"/>
      <name val="ＭＳ Ｐ明朝"/>
      <family val="1"/>
      <charset val="128"/>
    </font>
    <font>
      <b/>
      <sz val="22"/>
      <color rgb="FF00000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3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hair">
        <color auto="1"/>
      </left>
      <right/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2" fillId="0" borderId="0">
      <alignment vertical="center"/>
    </xf>
    <xf numFmtId="38" fontId="8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5" fillId="0" borderId="0">
      <alignment vertical="center"/>
    </xf>
  </cellStyleXfs>
  <cellXfs count="429">
    <xf numFmtId="0" fontId="0" fillId="0" borderId="0" xfId="0"/>
    <xf numFmtId="0" fontId="3" fillId="0" borderId="0" xfId="3" applyFont="1">
      <alignment vertical="center"/>
    </xf>
    <xf numFmtId="0" fontId="2" fillId="0" borderId="0" xfId="3">
      <alignment vertical="center"/>
    </xf>
    <xf numFmtId="0" fontId="6" fillId="0" borderId="0" xfId="3" applyFont="1">
      <alignment vertical="center"/>
    </xf>
    <xf numFmtId="0" fontId="7" fillId="0" borderId="0" xfId="3" applyFont="1">
      <alignment vertical="center"/>
    </xf>
    <xf numFmtId="0" fontId="7" fillId="0" borderId="1" xfId="3" applyFont="1" applyBorder="1">
      <alignment vertical="center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left" vertical="center"/>
    </xf>
    <xf numFmtId="0" fontId="7" fillId="0" borderId="1" xfId="3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2" borderId="6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 shrinkToFi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 shrinkToFit="1"/>
    </xf>
    <xf numFmtId="17" fontId="12" fillId="2" borderId="11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4" xfId="0" applyFont="1" applyBorder="1" applyAlignment="1">
      <alignment vertical="center" shrinkToFit="1"/>
    </xf>
    <xf numFmtId="38" fontId="10" fillId="0" borderId="4" xfId="1" applyFont="1" applyBorder="1" applyAlignment="1">
      <alignment horizontal="right" vertical="center"/>
    </xf>
    <xf numFmtId="38" fontId="10" fillId="0" borderId="5" xfId="1" applyFont="1" applyBorder="1" applyAlignment="1">
      <alignment horizontal="right" vertical="center"/>
    </xf>
    <xf numFmtId="38" fontId="10" fillId="0" borderId="11" xfId="1" applyFont="1" applyBorder="1" applyAlignment="1">
      <alignment horizontal="right" vertical="center"/>
    </xf>
    <xf numFmtId="176" fontId="9" fillId="0" borderId="11" xfId="0" applyNumberFormat="1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9" fillId="0" borderId="13" xfId="0" applyFont="1" applyBorder="1" applyAlignment="1">
      <alignment vertical="center" shrinkToFit="1"/>
    </xf>
    <xf numFmtId="38" fontId="10" fillId="0" borderId="14" xfId="1" applyFont="1" applyBorder="1" applyAlignment="1">
      <alignment horizontal="right" vertical="center"/>
    </xf>
    <xf numFmtId="38" fontId="10" fillId="0" borderId="15" xfId="1" applyFont="1" applyBorder="1" applyAlignment="1">
      <alignment horizontal="right" vertical="center"/>
    </xf>
    <xf numFmtId="176" fontId="9" fillId="0" borderId="14" xfId="0" applyNumberFormat="1" applyFont="1" applyBorder="1" applyAlignment="1">
      <alignment horizontal="left" vertical="center" wrapText="1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 shrinkToFit="1"/>
    </xf>
    <xf numFmtId="38" fontId="10" fillId="0" borderId="18" xfId="1" applyFont="1" applyBorder="1" applyAlignment="1">
      <alignment horizontal="right" vertical="center"/>
    </xf>
    <xf numFmtId="38" fontId="10" fillId="0" borderId="19" xfId="1" applyFont="1" applyBorder="1" applyAlignment="1">
      <alignment horizontal="right" vertical="center"/>
    </xf>
    <xf numFmtId="176" fontId="9" fillId="0" borderId="18" xfId="0" applyNumberFormat="1" applyFont="1" applyBorder="1" applyAlignment="1">
      <alignment horizontal="left" vertical="center"/>
    </xf>
    <xf numFmtId="38" fontId="10" fillId="0" borderId="20" xfId="1" applyFont="1" applyBorder="1" applyAlignment="1">
      <alignment horizontal="right" vertical="center"/>
    </xf>
    <xf numFmtId="38" fontId="10" fillId="0" borderId="21" xfId="1" applyFont="1" applyBorder="1" applyAlignment="1">
      <alignment horizontal="right" vertical="center"/>
    </xf>
    <xf numFmtId="176" fontId="9" fillId="0" borderId="21" xfId="0" applyNumberFormat="1" applyFont="1" applyBorder="1" applyAlignment="1">
      <alignment horizontal="left" vertical="center"/>
    </xf>
    <xf numFmtId="0" fontId="13" fillId="0" borderId="22" xfId="0" applyFont="1" applyBorder="1" applyAlignment="1">
      <alignment vertical="center" shrinkToFit="1"/>
    </xf>
    <xf numFmtId="38" fontId="10" fillId="0" borderId="23" xfId="1" applyFont="1" applyBorder="1" applyAlignment="1">
      <alignment horizontal="right" vertical="center"/>
    </xf>
    <xf numFmtId="38" fontId="10" fillId="0" borderId="24" xfId="1" applyFont="1" applyBorder="1" applyAlignment="1">
      <alignment horizontal="right" vertical="center"/>
    </xf>
    <xf numFmtId="176" fontId="9" fillId="0" borderId="23" xfId="0" applyNumberFormat="1" applyFont="1" applyBorder="1" applyAlignment="1">
      <alignment horizontal="left" vertical="center"/>
    </xf>
    <xf numFmtId="38" fontId="10" fillId="3" borderId="11" xfId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 shrinkToFit="1"/>
    </xf>
    <xf numFmtId="38" fontId="10" fillId="2" borderId="11" xfId="1" applyFont="1" applyFill="1" applyBorder="1" applyAlignment="1">
      <alignment horizontal="right" vertical="center"/>
    </xf>
    <xf numFmtId="38" fontId="10" fillId="2" borderId="5" xfId="1" applyFont="1" applyFill="1" applyBorder="1" applyAlignment="1">
      <alignment horizontal="right" vertical="center"/>
    </xf>
    <xf numFmtId="176" fontId="9" fillId="2" borderId="11" xfId="0" applyNumberFormat="1" applyFont="1" applyFill="1" applyBorder="1" applyAlignment="1">
      <alignment horizontal="left" vertical="center"/>
    </xf>
    <xf numFmtId="9" fontId="14" fillId="2" borderId="11" xfId="2" applyFont="1" applyFill="1" applyBorder="1" applyAlignment="1">
      <alignment vertical="center" shrinkToFit="1"/>
    </xf>
    <xf numFmtId="9" fontId="14" fillId="2" borderId="5" xfId="2" applyFont="1" applyFill="1" applyBorder="1" applyAlignment="1">
      <alignment vertical="center" shrinkToFit="1"/>
    </xf>
    <xf numFmtId="177" fontId="15" fillId="2" borderId="11" xfId="4" applyNumberFormat="1" applyFont="1" applyFill="1" applyBorder="1" applyAlignment="1">
      <alignment horizontal="left" vertical="center" shrinkToFit="1"/>
    </xf>
    <xf numFmtId="176" fontId="9" fillId="0" borderId="14" xfId="0" applyNumberFormat="1" applyFont="1" applyBorder="1" applyAlignment="1">
      <alignment horizontal="left" vertical="center"/>
    </xf>
    <xf numFmtId="38" fontId="16" fillId="0" borderId="18" xfId="1" applyFont="1" applyBorder="1" applyAlignment="1">
      <alignment horizontal="right" vertical="center"/>
    </xf>
    <xf numFmtId="0" fontId="9" fillId="0" borderId="25" xfId="0" applyFont="1" applyBorder="1" applyAlignment="1">
      <alignment vertical="center" shrinkToFit="1"/>
    </xf>
    <xf numFmtId="0" fontId="17" fillId="0" borderId="10" xfId="0" applyFont="1" applyBorder="1" applyAlignment="1">
      <alignment vertical="center"/>
    </xf>
    <xf numFmtId="0" fontId="9" fillId="0" borderId="9" xfId="0" applyFont="1" applyBorder="1" applyAlignment="1">
      <alignment vertical="center" shrinkToFit="1"/>
    </xf>
    <xf numFmtId="0" fontId="9" fillId="0" borderId="22" xfId="0" applyFont="1" applyBorder="1" applyAlignment="1">
      <alignment vertical="center" shrinkToFit="1"/>
    </xf>
    <xf numFmtId="0" fontId="18" fillId="0" borderId="0" xfId="5" applyFont="1">
      <alignment vertical="center"/>
    </xf>
    <xf numFmtId="0" fontId="18" fillId="0" borderId="0" xfId="5" applyFont="1" applyAlignment="1">
      <alignment vertical="center" shrinkToFit="1"/>
    </xf>
    <xf numFmtId="38" fontId="18" fillId="0" borderId="0" xfId="1" applyFont="1">
      <alignment vertical="center"/>
    </xf>
    <xf numFmtId="38" fontId="10" fillId="0" borderId="0" xfId="1" applyFont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38" fontId="10" fillId="2" borderId="4" xfId="1" applyFont="1" applyFill="1" applyBorder="1" applyAlignment="1">
      <alignment horizontal="right" vertical="center"/>
    </xf>
    <xf numFmtId="38" fontId="10" fillId="2" borderId="3" xfId="1" applyFont="1" applyFill="1" applyBorder="1" applyAlignment="1">
      <alignment horizontal="right" vertical="center"/>
    </xf>
    <xf numFmtId="176" fontId="9" fillId="2" borderId="1" xfId="0" applyNumberFormat="1" applyFont="1" applyFill="1" applyBorder="1" applyAlignment="1">
      <alignment horizontal="left" vertical="center"/>
    </xf>
    <xf numFmtId="176" fontId="9" fillId="2" borderId="12" xfId="0" applyNumberFormat="1" applyFont="1" applyFill="1" applyBorder="1" applyAlignment="1">
      <alignment horizontal="left" vertical="center"/>
    </xf>
    <xf numFmtId="0" fontId="9" fillId="0" borderId="14" xfId="0" applyFont="1" applyBorder="1" applyAlignment="1">
      <alignment vertical="center" shrinkToFit="1"/>
    </xf>
    <xf numFmtId="177" fontId="10" fillId="0" borderId="14" xfId="0" applyNumberFormat="1" applyFont="1" applyBorder="1" applyAlignment="1">
      <alignment horizontal="right" vertical="center"/>
    </xf>
    <xf numFmtId="177" fontId="10" fillId="0" borderId="26" xfId="0" applyNumberFormat="1" applyFont="1" applyBorder="1" applyAlignment="1">
      <alignment horizontal="right" vertical="center"/>
    </xf>
    <xf numFmtId="177" fontId="10" fillId="0" borderId="15" xfId="0" applyNumberFormat="1" applyFont="1" applyBorder="1" applyAlignment="1">
      <alignment horizontal="right" vertical="center"/>
    </xf>
    <xf numFmtId="0" fontId="9" fillId="0" borderId="27" xfId="0" applyFont="1" applyBorder="1" applyAlignment="1">
      <alignment vertical="center"/>
    </xf>
    <xf numFmtId="0" fontId="9" fillId="0" borderId="18" xfId="0" applyFont="1" applyBorder="1" applyAlignment="1">
      <alignment vertical="center" shrinkToFit="1"/>
    </xf>
    <xf numFmtId="177" fontId="10" fillId="0" borderId="18" xfId="0" applyNumberFormat="1" applyFont="1" applyBorder="1" applyAlignment="1">
      <alignment horizontal="right" vertical="center"/>
    </xf>
    <xf numFmtId="177" fontId="10" fillId="0" borderId="27" xfId="0" applyNumberFormat="1" applyFont="1" applyBorder="1" applyAlignment="1">
      <alignment horizontal="right" vertical="center"/>
    </xf>
    <xf numFmtId="177" fontId="10" fillId="0" borderId="19" xfId="0" applyNumberFormat="1" applyFont="1" applyBorder="1" applyAlignment="1">
      <alignment horizontal="right" vertical="center"/>
    </xf>
    <xf numFmtId="0" fontId="9" fillId="0" borderId="1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23" xfId="0" applyFont="1" applyBorder="1" applyAlignment="1">
      <alignment vertical="center" shrinkToFit="1"/>
    </xf>
    <xf numFmtId="177" fontId="10" fillId="0" borderId="23" xfId="0" applyNumberFormat="1" applyFont="1" applyBorder="1" applyAlignment="1">
      <alignment horizontal="right" vertical="center"/>
    </xf>
    <xf numFmtId="177" fontId="10" fillId="0" borderId="24" xfId="0" applyNumberFormat="1" applyFont="1" applyBorder="1" applyAlignment="1">
      <alignment horizontal="right" vertical="center"/>
    </xf>
    <xf numFmtId="0" fontId="10" fillId="0" borderId="22" xfId="0" applyFont="1" applyBorder="1" applyAlignment="1">
      <alignment vertical="center"/>
    </xf>
    <xf numFmtId="0" fontId="9" fillId="0" borderId="5" xfId="0" applyFont="1" applyBorder="1" applyAlignment="1">
      <alignment vertical="center" shrinkToFit="1"/>
    </xf>
    <xf numFmtId="177" fontId="10" fillId="0" borderId="5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30" xfId="0" applyFont="1" applyBorder="1" applyAlignment="1">
      <alignment vertical="center" shrinkToFit="1"/>
    </xf>
    <xf numFmtId="38" fontId="10" fillId="0" borderId="30" xfId="1" applyFont="1" applyBorder="1" applyAlignment="1">
      <alignment horizontal="right" vertical="center"/>
    </xf>
    <xf numFmtId="38" fontId="10" fillId="0" borderId="31" xfId="1" applyFont="1" applyBorder="1" applyAlignment="1">
      <alignment horizontal="right" vertical="center"/>
    </xf>
    <xf numFmtId="0" fontId="9" fillId="0" borderId="32" xfId="0" applyFont="1" applyBorder="1" applyAlignment="1">
      <alignment vertical="center"/>
    </xf>
    <xf numFmtId="38" fontId="10" fillId="0" borderId="28" xfId="1" applyFont="1" applyBorder="1" applyAlignment="1">
      <alignment horizontal="right" vertical="center"/>
    </xf>
    <xf numFmtId="0" fontId="9" fillId="0" borderId="0" xfId="0" applyFont="1" applyAlignment="1">
      <alignment vertical="center" shrinkToFit="1"/>
    </xf>
    <xf numFmtId="176" fontId="10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76" fontId="9" fillId="0" borderId="0" xfId="0" applyNumberFormat="1" applyFont="1" applyAlignment="1">
      <alignment horizontal="left" vertical="center"/>
    </xf>
    <xf numFmtId="176" fontId="10" fillId="0" borderId="0" xfId="0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19" fillId="0" borderId="0" xfId="6" applyFont="1" applyAlignment="1">
      <alignment vertical="center" shrinkToFit="1"/>
    </xf>
    <xf numFmtId="0" fontId="1" fillId="0" borderId="0" xfId="6" applyAlignment="1">
      <alignment vertical="center" shrinkToFit="1"/>
    </xf>
    <xf numFmtId="9" fontId="1" fillId="0" borderId="0" xfId="6" applyNumberFormat="1">
      <alignment vertical="center"/>
    </xf>
    <xf numFmtId="0" fontId="1" fillId="0" borderId="0" xfId="6">
      <alignment vertical="center"/>
    </xf>
    <xf numFmtId="0" fontId="19" fillId="0" borderId="0" xfId="6" applyFont="1">
      <alignment vertical="center"/>
    </xf>
    <xf numFmtId="0" fontId="1" fillId="3" borderId="0" xfId="6" applyFill="1">
      <alignment vertical="center"/>
    </xf>
    <xf numFmtId="9" fontId="0" fillId="3" borderId="0" xfId="7" applyFont="1" applyFill="1" applyBorder="1">
      <alignment vertical="center"/>
    </xf>
    <xf numFmtId="9" fontId="21" fillId="3" borderId="0" xfId="7" applyFont="1" applyFill="1">
      <alignment vertical="center"/>
    </xf>
    <xf numFmtId="0" fontId="21" fillId="3" borderId="0" xfId="6" applyFont="1" applyFill="1">
      <alignment vertical="center"/>
    </xf>
    <xf numFmtId="0" fontId="21" fillId="0" borderId="0" xfId="6" applyFont="1">
      <alignment vertical="center"/>
    </xf>
    <xf numFmtId="0" fontId="22" fillId="4" borderId="1" xfId="6" applyFont="1" applyFill="1" applyBorder="1" applyAlignment="1">
      <alignment vertical="center" shrinkToFit="1"/>
    </xf>
    <xf numFmtId="179" fontId="23" fillId="4" borderId="1" xfId="6" applyNumberFormat="1" applyFont="1" applyFill="1" applyBorder="1" applyAlignment="1">
      <alignment horizontal="center" vertical="center" shrinkToFit="1"/>
    </xf>
    <xf numFmtId="179" fontId="23" fillId="4" borderId="33" xfId="6" applyNumberFormat="1" applyFont="1" applyFill="1" applyBorder="1" applyAlignment="1">
      <alignment horizontal="center" vertical="center" shrinkToFit="1"/>
    </xf>
    <xf numFmtId="0" fontId="24" fillId="0" borderId="0" xfId="6" applyFont="1" applyAlignment="1">
      <alignment vertical="center" shrinkToFit="1"/>
    </xf>
    <xf numFmtId="0" fontId="25" fillId="4" borderId="1" xfId="6" applyFont="1" applyFill="1" applyBorder="1" applyAlignment="1">
      <alignment vertical="center" shrinkToFit="1"/>
    </xf>
    <xf numFmtId="0" fontId="24" fillId="0" borderId="0" xfId="6" applyFont="1">
      <alignment vertical="center"/>
    </xf>
    <xf numFmtId="0" fontId="22" fillId="0" borderId="1" xfId="6" applyFont="1" applyBorder="1" applyAlignment="1">
      <alignment vertical="center" shrinkToFit="1"/>
    </xf>
    <xf numFmtId="180" fontId="24" fillId="3" borderId="1" xfId="6" applyNumberFormat="1" applyFont="1" applyFill="1" applyBorder="1" applyAlignment="1">
      <alignment vertical="center" shrinkToFit="1"/>
    </xf>
    <xf numFmtId="180" fontId="24" fillId="3" borderId="2" xfId="6" applyNumberFormat="1" applyFont="1" applyFill="1" applyBorder="1" applyAlignment="1">
      <alignment vertical="center" shrinkToFit="1"/>
    </xf>
    <xf numFmtId="180" fontId="24" fillId="3" borderId="34" xfId="6" applyNumberFormat="1" applyFont="1" applyFill="1" applyBorder="1" applyAlignment="1">
      <alignment horizontal="center" vertical="center" shrinkToFit="1"/>
    </xf>
    <xf numFmtId="0" fontId="24" fillId="3" borderId="0" xfId="6" applyFont="1" applyFill="1" applyAlignment="1">
      <alignment vertical="center" shrinkToFit="1"/>
    </xf>
    <xf numFmtId="0" fontId="22" fillId="3" borderId="1" xfId="6" applyFont="1" applyFill="1" applyBorder="1" applyAlignment="1">
      <alignment vertical="center" shrinkToFit="1"/>
    </xf>
    <xf numFmtId="180" fontId="24" fillId="0" borderId="1" xfId="6" applyNumberFormat="1" applyFont="1" applyBorder="1" applyAlignment="1">
      <alignment vertical="center" shrinkToFit="1"/>
    </xf>
    <xf numFmtId="180" fontId="24" fillId="0" borderId="2" xfId="6" applyNumberFormat="1" applyFont="1" applyBorder="1" applyAlignment="1">
      <alignment vertical="center" shrinkToFit="1"/>
    </xf>
    <xf numFmtId="0" fontId="22" fillId="0" borderId="0" xfId="6" applyFont="1" applyAlignment="1">
      <alignment vertical="center" shrinkToFit="1"/>
    </xf>
    <xf numFmtId="9" fontId="24" fillId="3" borderId="0" xfId="7" applyFont="1" applyFill="1" applyAlignment="1">
      <alignment vertical="center" shrinkToFit="1"/>
    </xf>
    <xf numFmtId="0" fontId="24" fillId="3" borderId="0" xfId="6" applyFont="1" applyFill="1" applyAlignment="1">
      <alignment horizontal="center" vertical="center" shrinkToFit="1"/>
    </xf>
    <xf numFmtId="0" fontId="22" fillId="3" borderId="0" xfId="6" applyFont="1" applyFill="1" applyAlignment="1">
      <alignment vertical="center" shrinkToFit="1"/>
    </xf>
    <xf numFmtId="179" fontId="23" fillId="4" borderId="2" xfId="6" applyNumberFormat="1" applyFont="1" applyFill="1" applyBorder="1" applyAlignment="1">
      <alignment horizontal="center" vertical="center" shrinkToFit="1"/>
    </xf>
    <xf numFmtId="179" fontId="23" fillId="4" borderId="35" xfId="6" applyNumberFormat="1" applyFont="1" applyFill="1" applyBorder="1" applyAlignment="1">
      <alignment horizontal="center" vertical="center" shrinkToFit="1"/>
    </xf>
    <xf numFmtId="180" fontId="24" fillId="3" borderId="33" xfId="6" applyNumberFormat="1" applyFont="1" applyFill="1" applyBorder="1" applyAlignment="1">
      <alignment vertical="center" shrinkToFit="1"/>
    </xf>
    <xf numFmtId="0" fontId="22" fillId="5" borderId="1" xfId="6" applyFont="1" applyFill="1" applyBorder="1" applyAlignment="1">
      <alignment vertical="center" shrinkToFit="1"/>
    </xf>
    <xf numFmtId="180" fontId="24" fillId="5" borderId="1" xfId="6" applyNumberFormat="1" applyFont="1" applyFill="1" applyBorder="1" applyAlignment="1">
      <alignment vertical="center" shrinkToFit="1"/>
    </xf>
    <xf numFmtId="180" fontId="24" fillId="5" borderId="2" xfId="6" applyNumberFormat="1" applyFont="1" applyFill="1" applyBorder="1" applyAlignment="1">
      <alignment vertical="center" shrinkToFit="1"/>
    </xf>
    <xf numFmtId="180" fontId="24" fillId="3" borderId="34" xfId="6" applyNumberFormat="1" applyFont="1" applyFill="1" applyBorder="1" applyAlignment="1">
      <alignment vertical="center" shrinkToFit="1"/>
    </xf>
    <xf numFmtId="181" fontId="24" fillId="0" borderId="0" xfId="6" applyNumberFormat="1" applyFont="1" applyAlignment="1">
      <alignment vertical="center" shrinkToFit="1"/>
    </xf>
    <xf numFmtId="180" fontId="24" fillId="3" borderId="36" xfId="6" applyNumberFormat="1" applyFont="1" applyFill="1" applyBorder="1" applyAlignment="1">
      <alignment vertical="center" shrinkToFit="1"/>
    </xf>
    <xf numFmtId="180" fontId="24" fillId="0" borderId="0" xfId="6" applyNumberFormat="1" applyFont="1" applyAlignment="1">
      <alignment vertical="center" shrinkToFit="1"/>
    </xf>
    <xf numFmtId="180" fontId="24" fillId="0" borderId="33" xfId="6" applyNumberFormat="1" applyFont="1" applyBorder="1" applyAlignment="1">
      <alignment vertical="center" shrinkToFit="1"/>
    </xf>
    <xf numFmtId="180" fontId="24" fillId="0" borderId="36" xfId="6" applyNumberFormat="1" applyFont="1" applyBorder="1" applyAlignment="1">
      <alignment vertical="center" shrinkToFit="1"/>
    </xf>
    <xf numFmtId="180" fontId="24" fillId="5" borderId="34" xfId="6" applyNumberFormat="1" applyFont="1" applyFill="1" applyBorder="1" applyAlignment="1">
      <alignment vertical="center" shrinkToFit="1"/>
    </xf>
    <xf numFmtId="180" fontId="24" fillId="5" borderId="33" xfId="6" applyNumberFormat="1" applyFont="1" applyFill="1" applyBorder="1" applyAlignment="1">
      <alignment vertical="center" shrinkToFit="1"/>
    </xf>
    <xf numFmtId="0" fontId="22" fillId="6" borderId="1" xfId="6" applyFont="1" applyFill="1" applyBorder="1" applyAlignment="1">
      <alignment vertical="center" shrinkToFit="1"/>
    </xf>
    <xf numFmtId="180" fontId="24" fillId="6" borderId="1" xfId="6" applyNumberFormat="1" applyFont="1" applyFill="1" applyBorder="1" applyAlignment="1">
      <alignment vertical="center" shrinkToFit="1"/>
    </xf>
    <xf numFmtId="180" fontId="24" fillId="6" borderId="2" xfId="6" applyNumberFormat="1" applyFont="1" applyFill="1" applyBorder="1" applyAlignment="1">
      <alignment vertical="center" shrinkToFit="1"/>
    </xf>
    <xf numFmtId="180" fontId="24" fillId="6" borderId="34" xfId="6" applyNumberFormat="1" applyFont="1" applyFill="1" applyBorder="1" applyAlignment="1">
      <alignment horizontal="center" vertical="center" shrinkToFit="1"/>
    </xf>
    <xf numFmtId="181" fontId="1" fillId="0" borderId="0" xfId="6" applyNumberFormat="1">
      <alignment vertical="center"/>
    </xf>
    <xf numFmtId="0" fontId="1" fillId="0" borderId="1" xfId="6" applyBorder="1">
      <alignment vertical="center"/>
    </xf>
    <xf numFmtId="0" fontId="1" fillId="3" borderId="2" xfId="6" applyFill="1" applyBorder="1" applyAlignment="1">
      <alignment horizontal="center" vertical="center"/>
    </xf>
    <xf numFmtId="0" fontId="1" fillId="3" borderId="4" xfId="6" applyFill="1" applyBorder="1" applyAlignment="1">
      <alignment horizontal="center" vertical="center"/>
    </xf>
    <xf numFmtId="9" fontId="0" fillId="3" borderId="1" xfId="7" applyFont="1" applyFill="1" applyBorder="1">
      <alignment vertical="center"/>
    </xf>
    <xf numFmtId="0" fontId="1" fillId="3" borderId="1" xfId="6" applyFill="1" applyBorder="1">
      <alignment vertical="center"/>
    </xf>
    <xf numFmtId="0" fontId="29" fillId="0" borderId="0" xfId="8" applyFont="1">
      <alignment vertical="center"/>
    </xf>
    <xf numFmtId="0" fontId="18" fillId="0" borderId="0" xfId="8" applyFont="1">
      <alignment vertical="center"/>
    </xf>
    <xf numFmtId="178" fontId="29" fillId="0" borderId="0" xfId="2" applyNumberFormat="1" applyFont="1" applyFill="1" applyAlignment="1">
      <alignment vertical="center"/>
    </xf>
    <xf numFmtId="176" fontId="29" fillId="0" borderId="0" xfId="9" applyNumberFormat="1" applyFont="1">
      <alignment vertical="center"/>
    </xf>
    <xf numFmtId="176" fontId="29" fillId="0" borderId="0" xfId="8" applyNumberFormat="1" applyFont="1">
      <alignment vertical="center"/>
    </xf>
    <xf numFmtId="43" fontId="29" fillId="0" borderId="0" xfId="8" applyNumberFormat="1" applyFont="1">
      <alignment vertical="center"/>
    </xf>
    <xf numFmtId="182" fontId="29" fillId="0" borderId="0" xfId="8" applyNumberFormat="1" applyFont="1">
      <alignment vertical="center"/>
    </xf>
    <xf numFmtId="0" fontId="29" fillId="0" borderId="38" xfId="8" applyFont="1" applyBorder="1" applyAlignment="1">
      <alignment horizontal="center" vertical="center"/>
    </xf>
    <xf numFmtId="0" fontId="29" fillId="0" borderId="39" xfId="8" applyFont="1" applyBorder="1" applyAlignment="1">
      <alignment horizontal="center" vertical="center"/>
    </xf>
    <xf numFmtId="184" fontId="10" fillId="7" borderId="40" xfId="3" applyNumberFormat="1" applyFont="1" applyFill="1" applyBorder="1" applyAlignment="1">
      <alignment horizontal="center" vertical="center"/>
    </xf>
    <xf numFmtId="184" fontId="10" fillId="0" borderId="41" xfId="3" applyNumberFormat="1" applyFont="1" applyBorder="1" applyAlignment="1">
      <alignment horizontal="center" vertical="center"/>
    </xf>
    <xf numFmtId="184" fontId="10" fillId="0" borderId="42" xfId="3" applyNumberFormat="1" applyFont="1" applyBorder="1" applyAlignment="1">
      <alignment horizontal="center" vertical="center"/>
    </xf>
    <xf numFmtId="184" fontId="10" fillId="0" borderId="40" xfId="3" applyNumberFormat="1" applyFont="1" applyBorder="1" applyAlignment="1">
      <alignment horizontal="center" vertical="center"/>
    </xf>
    <xf numFmtId="184" fontId="10" fillId="0" borderId="43" xfId="3" applyNumberFormat="1" applyFont="1" applyBorder="1" applyAlignment="1">
      <alignment horizontal="center" vertical="center"/>
    </xf>
    <xf numFmtId="184" fontId="10" fillId="0" borderId="40" xfId="3" quotePrefix="1" applyNumberFormat="1" applyFont="1" applyBorder="1" applyAlignment="1">
      <alignment horizontal="center" vertical="center"/>
    </xf>
    <xf numFmtId="184" fontId="10" fillId="0" borderId="41" xfId="3" quotePrefix="1" applyNumberFormat="1" applyFont="1" applyBorder="1" applyAlignment="1">
      <alignment horizontal="center" vertical="center"/>
    </xf>
    <xf numFmtId="184" fontId="10" fillId="0" borderId="43" xfId="3" quotePrefix="1" applyNumberFormat="1" applyFont="1" applyBorder="1" applyAlignment="1">
      <alignment horizontal="center" vertical="center"/>
    </xf>
    <xf numFmtId="185" fontId="29" fillId="0" borderId="44" xfId="8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176" fontId="10" fillId="7" borderId="40" xfId="0" applyNumberFormat="1" applyFont="1" applyFill="1" applyBorder="1" applyAlignment="1">
      <alignment horizontal="right" vertical="center" shrinkToFit="1"/>
    </xf>
    <xf numFmtId="176" fontId="10" fillId="7" borderId="41" xfId="0" applyNumberFormat="1" applyFont="1" applyFill="1" applyBorder="1" applyAlignment="1">
      <alignment horizontal="right" vertical="center" shrinkToFit="1"/>
    </xf>
    <xf numFmtId="176" fontId="10" fillId="7" borderId="42" xfId="0" applyNumberFormat="1" applyFont="1" applyFill="1" applyBorder="1" applyAlignment="1">
      <alignment horizontal="right" vertical="center" shrinkToFit="1"/>
    </xf>
    <xf numFmtId="176" fontId="10" fillId="7" borderId="43" xfId="0" applyNumberFormat="1" applyFont="1" applyFill="1" applyBorder="1" applyAlignment="1">
      <alignment horizontal="right" vertical="center" shrinkToFit="1"/>
    </xf>
    <xf numFmtId="0" fontId="29" fillId="0" borderId="0" xfId="8" applyFont="1" applyAlignment="1">
      <alignment vertical="center" shrinkToFit="1"/>
    </xf>
    <xf numFmtId="176" fontId="10" fillId="0" borderId="40" xfId="0" applyNumberFormat="1" applyFont="1" applyBorder="1" applyAlignment="1">
      <alignment horizontal="right" vertical="center" shrinkToFit="1"/>
    </xf>
    <xf numFmtId="176" fontId="10" fillId="0" borderId="43" xfId="0" applyNumberFormat="1" applyFont="1" applyBorder="1" applyAlignment="1">
      <alignment horizontal="right" vertical="center" shrinkToFit="1"/>
    </xf>
    <xf numFmtId="176" fontId="10" fillId="0" borderId="40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176" fontId="10" fillId="7" borderId="45" xfId="0" applyNumberFormat="1" applyFont="1" applyFill="1" applyBorder="1" applyAlignment="1">
      <alignment horizontal="right" vertical="center" shrinkToFit="1"/>
    </xf>
    <xf numFmtId="176" fontId="10" fillId="7" borderId="46" xfId="0" applyNumberFormat="1" applyFont="1" applyFill="1" applyBorder="1" applyAlignment="1">
      <alignment horizontal="right" vertical="center" shrinkToFit="1"/>
    </xf>
    <xf numFmtId="176" fontId="10" fillId="7" borderId="47" xfId="0" applyNumberFormat="1" applyFont="1" applyFill="1" applyBorder="1" applyAlignment="1">
      <alignment horizontal="right" vertical="center" shrinkToFit="1"/>
    </xf>
    <xf numFmtId="176" fontId="10" fillId="7" borderId="48" xfId="0" applyNumberFormat="1" applyFont="1" applyFill="1" applyBorder="1" applyAlignment="1">
      <alignment horizontal="right" vertical="center" shrinkToFit="1"/>
    </xf>
    <xf numFmtId="176" fontId="10" fillId="0" borderId="45" xfId="0" applyNumberFormat="1" applyFont="1" applyBorder="1" applyAlignment="1">
      <alignment horizontal="right" vertical="center" shrinkToFit="1"/>
    </xf>
    <xf numFmtId="176" fontId="10" fillId="0" borderId="48" xfId="0" applyNumberFormat="1" applyFont="1" applyBorder="1" applyAlignment="1">
      <alignment horizontal="right" vertical="center" shrinkToFit="1"/>
    </xf>
    <xf numFmtId="176" fontId="10" fillId="0" borderId="45" xfId="0" applyNumberFormat="1" applyFont="1" applyBorder="1" applyAlignment="1">
      <alignment horizontal="right"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176" fontId="10" fillId="7" borderId="49" xfId="0" applyNumberFormat="1" applyFont="1" applyFill="1" applyBorder="1" applyAlignment="1">
      <alignment horizontal="right" vertical="center" shrinkToFit="1"/>
    </xf>
    <xf numFmtId="176" fontId="10" fillId="7" borderId="50" xfId="0" applyNumberFormat="1" applyFont="1" applyFill="1" applyBorder="1" applyAlignment="1">
      <alignment horizontal="right" vertical="center" shrinkToFit="1"/>
    </xf>
    <xf numFmtId="176" fontId="10" fillId="7" borderId="51" xfId="0" applyNumberFormat="1" applyFont="1" applyFill="1" applyBorder="1" applyAlignment="1">
      <alignment horizontal="right" vertical="center" shrinkToFit="1"/>
    </xf>
    <xf numFmtId="176" fontId="10" fillId="7" borderId="52" xfId="0" applyNumberFormat="1" applyFont="1" applyFill="1" applyBorder="1" applyAlignment="1">
      <alignment horizontal="right" vertical="center" shrinkToFit="1"/>
    </xf>
    <xf numFmtId="176" fontId="10" fillId="0" borderId="49" xfId="0" applyNumberFormat="1" applyFont="1" applyBorder="1" applyAlignment="1">
      <alignment horizontal="right" vertical="center" shrinkToFit="1"/>
    </xf>
    <xf numFmtId="176" fontId="10" fillId="0" borderId="52" xfId="0" applyNumberFormat="1" applyFont="1" applyBorder="1" applyAlignment="1">
      <alignment horizontal="right" vertical="center" shrinkToFit="1"/>
    </xf>
    <xf numFmtId="176" fontId="10" fillId="0" borderId="49" xfId="0" applyNumberFormat="1" applyFont="1" applyBorder="1" applyAlignment="1">
      <alignment horizontal="right" vertical="center"/>
    </xf>
    <xf numFmtId="176" fontId="10" fillId="7" borderId="53" xfId="0" applyNumberFormat="1" applyFont="1" applyFill="1" applyBorder="1" applyAlignment="1">
      <alignment horizontal="right" vertical="center" shrinkToFit="1"/>
    </xf>
    <xf numFmtId="176" fontId="10" fillId="7" borderId="54" xfId="0" applyNumberFormat="1" applyFont="1" applyFill="1" applyBorder="1" applyAlignment="1">
      <alignment horizontal="right" vertical="center" shrinkToFit="1"/>
    </xf>
    <xf numFmtId="176" fontId="10" fillId="7" borderId="55" xfId="0" applyNumberFormat="1" applyFont="1" applyFill="1" applyBorder="1" applyAlignment="1">
      <alignment horizontal="right" vertical="center" shrinkToFit="1"/>
    </xf>
    <xf numFmtId="176" fontId="10" fillId="7" borderId="56" xfId="0" applyNumberFormat="1" applyFont="1" applyFill="1" applyBorder="1" applyAlignment="1">
      <alignment horizontal="right" vertical="center" shrinkToFit="1"/>
    </xf>
    <xf numFmtId="176" fontId="10" fillId="0" borderId="53" xfId="0" applyNumberFormat="1" applyFont="1" applyBorder="1" applyAlignment="1">
      <alignment horizontal="right" vertical="center" shrinkToFit="1"/>
    </xf>
    <xf numFmtId="176" fontId="10" fillId="0" borderId="56" xfId="0" applyNumberFormat="1" applyFont="1" applyBorder="1" applyAlignment="1">
      <alignment horizontal="right" vertical="center" shrinkToFit="1"/>
    </xf>
    <xf numFmtId="176" fontId="10" fillId="0" borderId="53" xfId="0" applyNumberFormat="1" applyFont="1" applyBorder="1" applyAlignment="1">
      <alignment horizontal="right" vertical="center"/>
    </xf>
    <xf numFmtId="0" fontId="32" fillId="0" borderId="22" xfId="0" applyFont="1" applyBorder="1" applyAlignment="1">
      <alignment vertical="center"/>
    </xf>
    <xf numFmtId="176" fontId="10" fillId="7" borderId="57" xfId="0" applyNumberFormat="1" applyFont="1" applyFill="1" applyBorder="1" applyAlignment="1">
      <alignment horizontal="right" vertical="center" shrinkToFit="1"/>
    </xf>
    <xf numFmtId="176" fontId="10" fillId="7" borderId="58" xfId="0" applyNumberFormat="1" applyFont="1" applyFill="1" applyBorder="1" applyAlignment="1">
      <alignment horizontal="right" vertical="center" shrinkToFit="1"/>
    </xf>
    <xf numFmtId="176" fontId="10" fillId="7" borderId="59" xfId="0" applyNumberFormat="1" applyFont="1" applyFill="1" applyBorder="1" applyAlignment="1">
      <alignment horizontal="right" vertical="center" shrinkToFit="1"/>
    </xf>
    <xf numFmtId="176" fontId="10" fillId="7" borderId="60" xfId="0" applyNumberFormat="1" applyFont="1" applyFill="1" applyBorder="1" applyAlignment="1">
      <alignment horizontal="right" vertical="center" shrinkToFit="1"/>
    </xf>
    <xf numFmtId="176" fontId="10" fillId="0" borderId="57" xfId="0" applyNumberFormat="1" applyFont="1" applyBorder="1" applyAlignment="1">
      <alignment horizontal="right" vertical="center" shrinkToFit="1"/>
    </xf>
    <xf numFmtId="176" fontId="10" fillId="0" borderId="60" xfId="0" applyNumberFormat="1" applyFont="1" applyBorder="1" applyAlignment="1">
      <alignment horizontal="right" vertical="center" shrinkToFit="1"/>
    </xf>
    <xf numFmtId="176" fontId="10" fillId="0" borderId="57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vertical="center"/>
    </xf>
    <xf numFmtId="176" fontId="10" fillId="0" borderId="44" xfId="0" applyNumberFormat="1" applyFont="1" applyBorder="1" applyAlignment="1">
      <alignment horizontal="right" vertical="center" shrinkToFit="1"/>
    </xf>
    <xf numFmtId="176" fontId="10" fillId="0" borderId="61" xfId="0" applyNumberFormat="1" applyFont="1" applyBorder="1" applyAlignment="1">
      <alignment horizontal="right" vertical="center" shrinkToFit="1"/>
    </xf>
    <xf numFmtId="176" fontId="10" fillId="0" borderId="62" xfId="0" applyNumberFormat="1" applyFont="1" applyBorder="1" applyAlignment="1">
      <alignment horizontal="right" vertical="center" shrinkToFit="1"/>
    </xf>
    <xf numFmtId="176" fontId="10" fillId="0" borderId="63" xfId="0" applyNumberFormat="1" applyFont="1" applyBorder="1" applyAlignment="1">
      <alignment horizontal="right" vertical="center" shrinkToFit="1"/>
    </xf>
    <xf numFmtId="176" fontId="10" fillId="0" borderId="44" xfId="0" applyNumberFormat="1" applyFont="1" applyBorder="1" applyAlignment="1">
      <alignment horizontal="right" vertical="center"/>
    </xf>
    <xf numFmtId="0" fontId="10" fillId="2" borderId="4" xfId="0" applyFont="1" applyFill="1" applyBorder="1" applyAlignment="1">
      <alignment vertical="center"/>
    </xf>
    <xf numFmtId="176" fontId="10" fillId="2" borderId="44" xfId="0" applyNumberFormat="1" applyFont="1" applyFill="1" applyBorder="1" applyAlignment="1">
      <alignment horizontal="right" vertical="center" shrinkToFit="1"/>
    </xf>
    <xf numFmtId="176" fontId="10" fillId="2" borderId="61" xfId="0" applyNumberFormat="1" applyFont="1" applyFill="1" applyBorder="1" applyAlignment="1">
      <alignment horizontal="right" vertical="center" shrinkToFit="1"/>
    </xf>
    <xf numFmtId="176" fontId="10" fillId="2" borderId="62" xfId="0" applyNumberFormat="1" applyFont="1" applyFill="1" applyBorder="1" applyAlignment="1">
      <alignment horizontal="right" vertical="center" shrinkToFit="1"/>
    </xf>
    <xf numFmtId="176" fontId="10" fillId="2" borderId="63" xfId="0" applyNumberFormat="1" applyFont="1" applyFill="1" applyBorder="1" applyAlignment="1">
      <alignment horizontal="right" vertical="center" shrinkToFit="1"/>
    </xf>
    <xf numFmtId="176" fontId="10" fillId="2" borderId="44" xfId="0" applyNumberFormat="1" applyFont="1" applyFill="1" applyBorder="1" applyAlignment="1">
      <alignment horizontal="right" vertical="center"/>
    </xf>
    <xf numFmtId="177" fontId="14" fillId="2" borderId="44" xfId="4" applyNumberFormat="1" applyFont="1" applyFill="1" applyBorder="1" applyAlignment="1">
      <alignment vertical="center" shrinkToFit="1"/>
    </xf>
    <xf numFmtId="177" fontId="14" fillId="2" borderId="61" xfId="4" applyNumberFormat="1" applyFont="1" applyFill="1" applyBorder="1" applyAlignment="1">
      <alignment vertical="center" shrinkToFit="1"/>
    </xf>
    <xf numFmtId="177" fontId="14" fillId="2" borderId="62" xfId="4" applyNumberFormat="1" applyFont="1" applyFill="1" applyBorder="1" applyAlignment="1">
      <alignment vertical="center" shrinkToFit="1"/>
    </xf>
    <xf numFmtId="177" fontId="14" fillId="2" borderId="63" xfId="4" applyNumberFormat="1" applyFont="1" applyFill="1" applyBorder="1" applyAlignment="1">
      <alignment vertical="center" shrinkToFit="1"/>
    </xf>
    <xf numFmtId="178" fontId="29" fillId="0" borderId="0" xfId="2" applyNumberFormat="1" applyFont="1" applyAlignment="1">
      <alignment vertical="center"/>
    </xf>
    <xf numFmtId="0" fontId="9" fillId="0" borderId="25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176" fontId="10" fillId="7" borderId="44" xfId="0" applyNumberFormat="1" applyFont="1" applyFill="1" applyBorder="1" applyAlignment="1">
      <alignment horizontal="right" vertical="center" shrinkToFit="1"/>
    </xf>
    <xf numFmtId="176" fontId="10" fillId="7" borderId="61" xfId="0" applyNumberFormat="1" applyFont="1" applyFill="1" applyBorder="1" applyAlignment="1">
      <alignment horizontal="right" vertical="center" shrinkToFit="1"/>
    </xf>
    <xf numFmtId="176" fontId="10" fillId="7" borderId="62" xfId="0" applyNumberFormat="1" applyFont="1" applyFill="1" applyBorder="1" applyAlignment="1">
      <alignment horizontal="right" vertical="center" shrinkToFit="1"/>
    </xf>
    <xf numFmtId="176" fontId="10" fillId="7" borderId="63" xfId="0" applyNumberFormat="1" applyFont="1" applyFill="1" applyBorder="1" applyAlignment="1">
      <alignment horizontal="right" vertical="center" shrinkToFit="1"/>
    </xf>
    <xf numFmtId="178" fontId="29" fillId="0" borderId="0" xfId="2" applyNumberFormat="1" applyFont="1" applyFill="1" applyAlignment="1">
      <alignment vertical="center" shrinkToFit="1"/>
    </xf>
    <xf numFmtId="176" fontId="29" fillId="0" borderId="0" xfId="9" applyNumberFormat="1" applyFont="1" applyAlignment="1">
      <alignment vertical="center" shrinkToFit="1"/>
    </xf>
    <xf numFmtId="176" fontId="29" fillId="0" borderId="0" xfId="8" applyNumberFormat="1" applyFont="1" applyAlignment="1">
      <alignment vertical="center" shrinkToFit="1"/>
    </xf>
    <xf numFmtId="0" fontId="33" fillId="0" borderId="0" xfId="8" applyFont="1" applyAlignment="1">
      <alignment vertical="center" shrinkToFit="1"/>
    </xf>
    <xf numFmtId="0" fontId="29" fillId="0" borderId="38" xfId="8" applyFont="1" applyBorder="1" applyAlignment="1">
      <alignment horizontal="center" vertical="center" shrinkToFit="1"/>
    </xf>
    <xf numFmtId="0" fontId="29" fillId="0" borderId="39" xfId="8" applyFont="1" applyBorder="1" applyAlignment="1">
      <alignment horizontal="center" vertical="center" shrinkToFit="1"/>
    </xf>
    <xf numFmtId="185" fontId="29" fillId="0" borderId="44" xfId="8" applyNumberFormat="1" applyFont="1" applyBorder="1" applyAlignment="1">
      <alignment horizontal="center" vertical="center" shrinkToFit="1"/>
    </xf>
    <xf numFmtId="185" fontId="29" fillId="0" borderId="63" xfId="8" applyNumberFormat="1" applyFont="1" applyBorder="1" applyAlignment="1">
      <alignment horizontal="center" vertical="center" shrinkToFit="1"/>
    </xf>
    <xf numFmtId="183" fontId="10" fillId="0" borderId="16" xfId="3" applyNumberFormat="1" applyFont="1" applyBorder="1">
      <alignment vertical="center"/>
    </xf>
    <xf numFmtId="183" fontId="10" fillId="0" borderId="0" xfId="3" applyNumberFormat="1" applyFont="1">
      <alignment vertical="center"/>
    </xf>
    <xf numFmtId="176" fontId="10" fillId="0" borderId="64" xfId="3" applyNumberFormat="1" applyFont="1" applyBorder="1" applyAlignment="1">
      <alignment vertical="center" shrinkToFit="1"/>
    </xf>
    <xf numFmtId="176" fontId="10" fillId="0" borderId="65" xfId="3" applyNumberFormat="1" applyFont="1" applyBorder="1" applyAlignment="1">
      <alignment vertical="center" shrinkToFit="1"/>
    </xf>
    <xf numFmtId="176" fontId="10" fillId="0" borderId="66" xfId="3" applyNumberFormat="1" applyFont="1" applyBorder="1" applyAlignment="1">
      <alignment vertical="center" shrinkToFit="1"/>
    </xf>
    <xf numFmtId="0" fontId="29" fillId="0" borderId="0" xfId="8" applyFont="1" applyAlignment="1">
      <alignment horizontal="center" vertical="center"/>
    </xf>
    <xf numFmtId="0" fontId="10" fillId="0" borderId="16" xfId="10" applyFont="1" applyBorder="1">
      <alignment vertical="center"/>
    </xf>
    <xf numFmtId="183" fontId="10" fillId="0" borderId="26" xfId="3" applyNumberFormat="1" applyFont="1" applyBorder="1">
      <alignment vertical="center"/>
    </xf>
    <xf numFmtId="176" fontId="10" fillId="7" borderId="45" xfId="3" applyNumberFormat="1" applyFont="1" applyFill="1" applyBorder="1" applyAlignment="1">
      <alignment vertical="center" shrinkToFit="1"/>
    </xf>
    <xf numFmtId="176" fontId="10" fillId="7" borderId="46" xfId="3" applyNumberFormat="1" applyFont="1" applyFill="1" applyBorder="1" applyAlignment="1">
      <alignment vertical="center" shrinkToFit="1"/>
    </xf>
    <xf numFmtId="176" fontId="10" fillId="7" borderId="48" xfId="3" applyNumberFormat="1" applyFont="1" applyFill="1" applyBorder="1" applyAlignment="1">
      <alignment vertical="center" shrinkToFit="1"/>
    </xf>
    <xf numFmtId="0" fontId="29" fillId="0" borderId="0" xfId="8" applyFont="1" applyAlignment="1">
      <alignment horizontal="center" vertical="center" shrinkToFit="1"/>
    </xf>
    <xf numFmtId="176" fontId="10" fillId="0" borderId="45" xfId="3" applyNumberFormat="1" applyFont="1" applyBorder="1" applyAlignment="1">
      <alignment vertical="center" shrinkToFit="1"/>
    </xf>
    <xf numFmtId="176" fontId="10" fillId="0" borderId="48" xfId="3" applyNumberFormat="1" applyFont="1" applyBorder="1" applyAlignment="1">
      <alignment vertical="center" shrinkToFit="1"/>
    </xf>
    <xf numFmtId="183" fontId="10" fillId="0" borderId="27" xfId="3" applyNumberFormat="1" applyFont="1" applyBorder="1">
      <alignment vertical="center"/>
    </xf>
    <xf numFmtId="176" fontId="10" fillId="7" borderId="49" xfId="3" applyNumberFormat="1" applyFont="1" applyFill="1" applyBorder="1" applyAlignment="1">
      <alignment vertical="center" shrinkToFit="1"/>
    </xf>
    <xf numFmtId="176" fontId="10" fillId="7" borderId="50" xfId="3" applyNumberFormat="1" applyFont="1" applyFill="1" applyBorder="1" applyAlignment="1">
      <alignment vertical="center" shrinkToFit="1"/>
    </xf>
    <xf numFmtId="176" fontId="10" fillId="7" borderId="52" xfId="3" applyNumberFormat="1" applyFont="1" applyFill="1" applyBorder="1" applyAlignment="1">
      <alignment vertical="center" shrinkToFit="1"/>
    </xf>
    <xf numFmtId="176" fontId="10" fillId="0" borderId="49" xfId="3" applyNumberFormat="1" applyFont="1" applyBorder="1" applyAlignment="1">
      <alignment vertical="center" shrinkToFit="1"/>
    </xf>
    <xf numFmtId="176" fontId="10" fillId="0" borderId="52" xfId="3" applyNumberFormat="1" applyFont="1" applyBorder="1" applyAlignment="1">
      <alignment vertical="center" shrinkToFit="1"/>
    </xf>
    <xf numFmtId="183" fontId="10" fillId="0" borderId="28" xfId="3" applyNumberFormat="1" applyFont="1" applyBorder="1">
      <alignment vertical="center"/>
    </xf>
    <xf numFmtId="176" fontId="10" fillId="7" borderId="57" xfId="3" applyNumberFormat="1" applyFont="1" applyFill="1" applyBorder="1" applyAlignment="1">
      <alignment vertical="center" shrinkToFit="1"/>
    </xf>
    <xf numFmtId="176" fontId="10" fillId="7" borderId="58" xfId="3" applyNumberFormat="1" applyFont="1" applyFill="1" applyBorder="1" applyAlignment="1">
      <alignment vertical="center" shrinkToFit="1"/>
    </xf>
    <xf numFmtId="176" fontId="10" fillId="7" borderId="60" xfId="3" applyNumberFormat="1" applyFont="1" applyFill="1" applyBorder="1" applyAlignment="1">
      <alignment vertical="center" shrinkToFit="1"/>
    </xf>
    <xf numFmtId="176" fontId="10" fillId="0" borderId="57" xfId="3" applyNumberFormat="1" applyFont="1" applyBorder="1" applyAlignment="1">
      <alignment vertical="center" shrinkToFit="1"/>
    </xf>
    <xf numFmtId="176" fontId="10" fillId="0" borderId="60" xfId="3" applyNumberFormat="1" applyFont="1" applyBorder="1" applyAlignment="1">
      <alignment vertical="center" shrinkToFit="1"/>
    </xf>
    <xf numFmtId="183" fontId="10" fillId="0" borderId="6" xfId="3" applyNumberFormat="1" applyFont="1" applyBorder="1">
      <alignment vertical="center"/>
    </xf>
    <xf numFmtId="183" fontId="10" fillId="0" borderId="8" xfId="3" applyNumberFormat="1" applyFont="1" applyBorder="1">
      <alignment vertical="center"/>
    </xf>
    <xf numFmtId="176" fontId="10" fillId="0" borderId="38" xfId="3" applyNumberFormat="1" applyFont="1" applyBorder="1" applyAlignment="1">
      <alignment vertical="center" shrinkToFit="1"/>
    </xf>
    <xf numFmtId="176" fontId="10" fillId="0" borderId="67" xfId="3" applyNumberFormat="1" applyFont="1" applyBorder="1" applyAlignment="1">
      <alignment vertical="center" shrinkToFit="1"/>
    </xf>
    <xf numFmtId="176" fontId="10" fillId="0" borderId="39" xfId="3" applyNumberFormat="1" applyFont="1" applyBorder="1" applyAlignment="1">
      <alignment vertical="center" shrinkToFit="1"/>
    </xf>
    <xf numFmtId="183" fontId="10" fillId="0" borderId="68" xfId="3" applyNumberFormat="1" applyFont="1" applyBorder="1">
      <alignment vertical="center"/>
    </xf>
    <xf numFmtId="176" fontId="10" fillId="7" borderId="53" xfId="3" applyNumberFormat="1" applyFont="1" applyFill="1" applyBorder="1" applyAlignment="1">
      <alignment vertical="center" shrinkToFit="1"/>
    </xf>
    <xf numFmtId="176" fontId="10" fillId="7" borderId="54" xfId="3" applyNumberFormat="1" applyFont="1" applyFill="1" applyBorder="1" applyAlignment="1">
      <alignment vertical="center" shrinkToFit="1"/>
    </xf>
    <xf numFmtId="176" fontId="10" fillId="7" borderId="56" xfId="3" applyNumberFormat="1" applyFont="1" applyFill="1" applyBorder="1" applyAlignment="1">
      <alignment vertical="center" shrinkToFit="1"/>
    </xf>
    <xf numFmtId="176" fontId="10" fillId="0" borderId="53" xfId="3" applyNumberFormat="1" applyFont="1" applyBorder="1" applyAlignment="1">
      <alignment vertical="center" shrinkToFit="1"/>
    </xf>
    <xf numFmtId="176" fontId="10" fillId="0" borderId="56" xfId="3" applyNumberFormat="1" applyFont="1" applyBorder="1" applyAlignment="1">
      <alignment vertical="center" shrinkToFit="1"/>
    </xf>
    <xf numFmtId="183" fontId="10" fillId="0" borderId="2" xfId="3" applyNumberFormat="1" applyFont="1" applyBorder="1">
      <alignment vertical="center"/>
    </xf>
    <xf numFmtId="183" fontId="10" fillId="0" borderId="3" xfId="3" applyNumberFormat="1" applyFont="1" applyBorder="1">
      <alignment vertical="center"/>
    </xf>
    <xf numFmtId="176" fontId="10" fillId="0" borderId="40" xfId="3" applyNumberFormat="1" applyFont="1" applyBorder="1" applyAlignment="1">
      <alignment vertical="center" shrinkToFit="1"/>
    </xf>
    <xf numFmtId="176" fontId="10" fillId="0" borderId="41" xfId="3" applyNumberFormat="1" applyFont="1" applyBorder="1" applyAlignment="1">
      <alignment vertical="center" shrinkToFit="1"/>
    </xf>
    <xf numFmtId="176" fontId="10" fillId="0" borderId="43" xfId="3" applyNumberFormat="1" applyFont="1" applyBorder="1" applyAlignment="1">
      <alignment vertical="center" shrinkToFit="1"/>
    </xf>
    <xf numFmtId="176" fontId="10" fillId="2" borderId="40" xfId="3" applyNumberFormat="1" applyFont="1" applyFill="1" applyBorder="1" applyAlignment="1">
      <alignment vertical="center" shrinkToFit="1"/>
    </xf>
    <xf numFmtId="176" fontId="10" fillId="2" borderId="41" xfId="3" applyNumberFormat="1" applyFont="1" applyFill="1" applyBorder="1" applyAlignment="1">
      <alignment vertical="center" shrinkToFit="1"/>
    </xf>
    <xf numFmtId="176" fontId="10" fillId="2" borderId="43" xfId="3" applyNumberFormat="1" applyFont="1" applyFill="1" applyBorder="1" applyAlignment="1">
      <alignment vertical="center" shrinkToFit="1"/>
    </xf>
    <xf numFmtId="0" fontId="10" fillId="0" borderId="12" xfId="10" applyFont="1" applyBorder="1">
      <alignment vertical="center"/>
    </xf>
    <xf numFmtId="176" fontId="10" fillId="7" borderId="40" xfId="3" applyNumberFormat="1" applyFont="1" applyFill="1" applyBorder="1" applyAlignment="1">
      <alignment vertical="center" shrinkToFit="1"/>
    </xf>
    <xf numFmtId="176" fontId="10" fillId="7" borderId="41" xfId="3" applyNumberFormat="1" applyFont="1" applyFill="1" applyBorder="1" applyAlignment="1">
      <alignment vertical="center" shrinkToFit="1"/>
    </xf>
    <xf numFmtId="176" fontId="10" fillId="7" borderId="43" xfId="3" applyNumberFormat="1" applyFont="1" applyFill="1" applyBorder="1" applyAlignment="1">
      <alignment vertical="center" shrinkToFit="1"/>
    </xf>
    <xf numFmtId="176" fontId="10" fillId="7" borderId="64" xfId="3" applyNumberFormat="1" applyFont="1" applyFill="1" applyBorder="1" applyAlignment="1">
      <alignment vertical="center" shrinkToFit="1"/>
    </xf>
    <xf numFmtId="176" fontId="10" fillId="7" borderId="65" xfId="3" applyNumberFormat="1" applyFont="1" applyFill="1" applyBorder="1" applyAlignment="1">
      <alignment vertical="center" shrinkToFit="1"/>
    </xf>
    <xf numFmtId="176" fontId="10" fillId="7" borderId="66" xfId="3" applyNumberFormat="1" applyFont="1" applyFill="1" applyBorder="1" applyAlignment="1">
      <alignment vertical="center" shrinkToFit="1"/>
    </xf>
    <xf numFmtId="183" fontId="10" fillId="0" borderId="29" xfId="3" applyNumberFormat="1" applyFont="1" applyBorder="1">
      <alignment vertical="center"/>
    </xf>
    <xf numFmtId="176" fontId="10" fillId="7" borderId="69" xfId="3" applyNumberFormat="1" applyFont="1" applyFill="1" applyBorder="1" applyAlignment="1">
      <alignment vertical="center" shrinkToFit="1"/>
    </xf>
    <xf numFmtId="176" fontId="10" fillId="7" borderId="70" xfId="3" applyNumberFormat="1" applyFont="1" applyFill="1" applyBorder="1" applyAlignment="1">
      <alignment vertical="center" shrinkToFit="1"/>
    </xf>
    <xf numFmtId="176" fontId="10" fillId="7" borderId="71" xfId="3" applyNumberFormat="1" applyFont="1" applyFill="1" applyBorder="1" applyAlignment="1">
      <alignment vertical="center" shrinkToFit="1"/>
    </xf>
    <xf numFmtId="176" fontId="10" fillId="0" borderId="69" xfId="3" applyNumberFormat="1" applyFont="1" applyBorder="1" applyAlignment="1">
      <alignment vertical="center" shrinkToFit="1"/>
    </xf>
    <xf numFmtId="176" fontId="10" fillId="0" borderId="71" xfId="3" applyNumberFormat="1" applyFont="1" applyBorder="1" applyAlignment="1">
      <alignment vertical="center" shrinkToFit="1"/>
    </xf>
    <xf numFmtId="0" fontId="10" fillId="0" borderId="72" xfId="10" applyFont="1" applyBorder="1">
      <alignment vertical="center"/>
    </xf>
    <xf numFmtId="0" fontId="10" fillId="0" borderId="10" xfId="10" applyFont="1" applyBorder="1">
      <alignment vertical="center"/>
    </xf>
    <xf numFmtId="183" fontId="10" fillId="2" borderId="2" xfId="3" applyNumberFormat="1" applyFont="1" applyFill="1" applyBorder="1">
      <alignment vertical="center"/>
    </xf>
    <xf numFmtId="183" fontId="10" fillId="2" borderId="3" xfId="3" applyNumberFormat="1" applyFont="1" applyFill="1" applyBorder="1">
      <alignment vertical="center"/>
    </xf>
    <xf numFmtId="0" fontId="13" fillId="0" borderId="0" xfId="8" applyFont="1">
      <alignment vertical="center"/>
    </xf>
    <xf numFmtId="0" fontId="13" fillId="7" borderId="0" xfId="0" applyFont="1" applyFill="1" applyAlignment="1">
      <alignment vertical="center"/>
    </xf>
    <xf numFmtId="0" fontId="13" fillId="7" borderId="0" xfId="0" applyFont="1" applyFill="1" applyAlignment="1">
      <alignment vertical="center" wrapText="1"/>
    </xf>
    <xf numFmtId="176" fontId="13" fillId="7" borderId="0" xfId="9" applyNumberFormat="1" applyFont="1" applyFill="1">
      <alignment vertical="center"/>
    </xf>
    <xf numFmtId="0" fontId="13" fillId="7" borderId="0" xfId="8" applyFont="1" applyFill="1">
      <alignment vertical="center"/>
    </xf>
    <xf numFmtId="178" fontId="13" fillId="7" borderId="0" xfId="2" applyNumberFormat="1" applyFont="1" applyFill="1" applyAlignment="1">
      <alignment vertical="center"/>
    </xf>
    <xf numFmtId="176" fontId="13" fillId="7" borderId="0" xfId="8" applyNumberFormat="1" applyFont="1" applyFill="1">
      <alignment vertical="center"/>
    </xf>
    <xf numFmtId="178" fontId="18" fillId="0" borderId="0" xfId="2" applyNumberFormat="1" applyFont="1" applyFill="1" applyAlignment="1">
      <alignment vertical="center"/>
    </xf>
    <xf numFmtId="176" fontId="18" fillId="0" borderId="0" xfId="9" applyNumberFormat="1" applyFont="1">
      <alignment vertical="center"/>
    </xf>
    <xf numFmtId="176" fontId="18" fillId="0" borderId="0" xfId="8" applyNumberFormat="1" applyFont="1">
      <alignment vertical="center"/>
    </xf>
    <xf numFmtId="186" fontId="18" fillId="0" borderId="0" xfId="9" applyNumberFormat="1" applyFont="1">
      <alignment vertical="center"/>
    </xf>
    <xf numFmtId="0" fontId="2" fillId="0" borderId="0" xfId="11">
      <alignment vertical="center"/>
    </xf>
    <xf numFmtId="0" fontId="35" fillId="0" borderId="0" xfId="12">
      <alignment vertical="center"/>
    </xf>
    <xf numFmtId="0" fontId="38" fillId="0" borderId="0" xfId="12" applyFont="1">
      <alignment vertical="center"/>
    </xf>
    <xf numFmtId="0" fontId="41" fillId="0" borderId="0" xfId="11" applyFont="1">
      <alignment vertical="center"/>
    </xf>
    <xf numFmtId="0" fontId="8" fillId="0" borderId="0" xfId="12" applyFont="1">
      <alignment vertical="center"/>
    </xf>
    <xf numFmtId="0" fontId="42" fillId="0" borderId="0" xfId="3" applyFont="1">
      <alignment vertical="center"/>
    </xf>
    <xf numFmtId="0" fontId="43" fillId="0" borderId="0" xfId="3" applyFont="1">
      <alignment vertical="center"/>
    </xf>
    <xf numFmtId="0" fontId="2" fillId="0" borderId="0" xfId="3" applyAlignment="1">
      <alignment vertical="center" wrapText="1"/>
    </xf>
    <xf numFmtId="0" fontId="3" fillId="0" borderId="0" xfId="3" applyFont="1" applyAlignment="1">
      <alignment horizontal="left" vertical="center" wrapText="1"/>
    </xf>
    <xf numFmtId="0" fontId="40" fillId="0" borderId="80" xfId="11" applyFont="1" applyBorder="1" applyAlignment="1">
      <alignment horizontal="left" vertical="center" wrapText="1"/>
    </xf>
    <xf numFmtId="0" fontId="40" fillId="0" borderId="0" xfId="11" applyFont="1" applyBorder="1" applyAlignment="1">
      <alignment horizontal="left" vertical="center" wrapText="1"/>
    </xf>
    <xf numFmtId="0" fontId="40" fillId="0" borderId="85" xfId="11" applyFont="1" applyBorder="1" applyAlignment="1">
      <alignment horizontal="left" vertical="center" wrapText="1"/>
    </xf>
    <xf numFmtId="0" fontId="40" fillId="0" borderId="27" xfId="11" applyFont="1" applyBorder="1" applyAlignment="1" applyProtection="1">
      <alignment vertical="center" shrinkToFit="1"/>
      <protection locked="0"/>
    </xf>
    <xf numFmtId="0" fontId="38" fillId="0" borderId="19" xfId="12" applyFont="1" applyBorder="1" applyAlignment="1" applyProtection="1">
      <alignment vertical="center" shrinkToFit="1"/>
      <protection locked="0"/>
    </xf>
    <xf numFmtId="0" fontId="38" fillId="0" borderId="81" xfId="12" applyFont="1" applyBorder="1" applyAlignment="1" applyProtection="1">
      <alignment vertical="center" shrinkToFit="1"/>
      <protection locked="0"/>
    </xf>
    <xf numFmtId="0" fontId="40" fillId="0" borderId="92" xfId="11" applyFont="1" applyBorder="1" applyAlignment="1" applyProtection="1">
      <alignment vertical="center" shrinkToFit="1"/>
      <protection locked="0"/>
    </xf>
    <xf numFmtId="0" fontId="38" fillId="0" borderId="93" xfId="12" applyFont="1" applyBorder="1" applyAlignment="1" applyProtection="1">
      <alignment vertical="center" shrinkToFit="1"/>
      <protection locked="0"/>
    </xf>
    <xf numFmtId="0" fontId="38" fillId="0" borderId="94" xfId="12" applyFont="1" applyBorder="1" applyAlignment="1" applyProtection="1">
      <alignment vertical="center" shrinkToFit="1"/>
      <protection locked="0"/>
    </xf>
    <xf numFmtId="0" fontId="40" fillId="0" borderId="88" xfId="11" applyFont="1" applyBorder="1" applyAlignment="1">
      <alignment horizontal="left" vertical="center" wrapText="1"/>
    </xf>
    <xf numFmtId="0" fontId="40" fillId="0" borderId="89" xfId="11" applyFont="1" applyBorder="1" applyAlignment="1">
      <alignment horizontal="left" vertical="center" wrapText="1"/>
    </xf>
    <xf numFmtId="0" fontId="40" fillId="0" borderId="90" xfId="11" applyFont="1" applyBorder="1" applyAlignment="1">
      <alignment horizontal="left" vertical="center" wrapText="1"/>
    </xf>
    <xf numFmtId="0" fontId="40" fillId="0" borderId="82" xfId="11" applyFont="1" applyBorder="1" applyAlignment="1">
      <alignment horizontal="left" vertical="center" wrapText="1"/>
    </xf>
    <xf numFmtId="0" fontId="40" fillId="0" borderId="83" xfId="11" applyFont="1" applyBorder="1" applyAlignment="1">
      <alignment horizontal="left" vertical="center" wrapText="1"/>
    </xf>
    <xf numFmtId="0" fontId="40" fillId="0" borderId="84" xfId="11" applyFont="1" applyBorder="1" applyAlignment="1">
      <alignment horizontal="left" vertical="center" wrapText="1"/>
    </xf>
    <xf numFmtId="0" fontId="37" fillId="0" borderId="6" xfId="11" applyFont="1" applyBorder="1" applyAlignment="1">
      <alignment horizontal="center" vertical="center"/>
    </xf>
    <xf numFmtId="0" fontId="37" fillId="0" borderId="16" xfId="11" applyFont="1" applyBorder="1" applyAlignment="1">
      <alignment horizontal="center" vertical="center"/>
    </xf>
    <xf numFmtId="0" fontId="37" fillId="0" borderId="91" xfId="11" applyFont="1" applyBorder="1" applyAlignment="1">
      <alignment horizontal="center" vertical="center"/>
    </xf>
    <xf numFmtId="0" fontId="40" fillId="0" borderId="26" xfId="11" applyFont="1" applyBorder="1" applyAlignment="1" applyProtection="1">
      <alignment vertical="center" shrinkToFit="1"/>
      <protection locked="0"/>
    </xf>
    <xf numFmtId="0" fontId="38" fillId="0" borderId="15" xfId="12" applyFont="1" applyBorder="1" applyAlignment="1" applyProtection="1">
      <alignment vertical="center" shrinkToFit="1"/>
      <protection locked="0"/>
    </xf>
    <xf numFmtId="0" fontId="38" fillId="0" borderId="77" xfId="12" applyFont="1" applyBorder="1" applyAlignment="1" applyProtection="1">
      <alignment vertical="center" shrinkToFit="1"/>
      <protection locked="0"/>
    </xf>
    <xf numFmtId="0" fontId="40" fillId="0" borderId="28" xfId="11" applyFont="1" applyBorder="1" applyAlignment="1" applyProtection="1">
      <alignment vertical="center" shrinkToFit="1"/>
      <protection locked="0"/>
    </xf>
    <xf numFmtId="0" fontId="38" fillId="0" borderId="24" xfId="12" applyFont="1" applyBorder="1" applyAlignment="1" applyProtection="1">
      <alignment vertical="center" shrinkToFit="1"/>
      <protection locked="0"/>
    </xf>
    <xf numFmtId="0" fontId="38" fillId="0" borderId="87" xfId="12" applyFont="1" applyBorder="1" applyAlignment="1" applyProtection="1">
      <alignment vertical="center" shrinkToFit="1"/>
      <protection locked="0"/>
    </xf>
    <xf numFmtId="0" fontId="40" fillId="0" borderId="80" xfId="11" applyFont="1" applyBorder="1" applyAlignment="1">
      <alignment horizontal="left" vertical="top" wrapText="1"/>
    </xf>
    <xf numFmtId="0" fontId="40" fillId="0" borderId="0" xfId="11" applyFont="1" applyBorder="1" applyAlignment="1">
      <alignment horizontal="left" vertical="top" wrapText="1"/>
    </xf>
    <xf numFmtId="0" fontId="40" fillId="0" borderId="85" xfId="11" applyFont="1" applyBorder="1" applyAlignment="1">
      <alignment horizontal="left" vertical="top" wrapText="1"/>
    </xf>
    <xf numFmtId="0" fontId="40" fillId="0" borderId="88" xfId="11" applyFont="1" applyBorder="1" applyAlignment="1">
      <alignment horizontal="left" vertical="top" wrapText="1"/>
    </xf>
    <xf numFmtId="0" fontId="40" fillId="0" borderId="89" xfId="11" applyFont="1" applyBorder="1" applyAlignment="1">
      <alignment horizontal="left" vertical="top" wrapText="1"/>
    </xf>
    <xf numFmtId="0" fontId="40" fillId="0" borderId="90" xfId="11" applyFont="1" applyBorder="1" applyAlignment="1">
      <alignment horizontal="left" vertical="top" wrapText="1"/>
    </xf>
    <xf numFmtId="0" fontId="37" fillId="0" borderId="76" xfId="11" applyFont="1" applyBorder="1" applyAlignment="1">
      <alignment horizontal="center" vertical="center" wrapText="1"/>
    </xf>
    <xf numFmtId="0" fontId="37" fillId="0" borderId="80" xfId="11" applyFont="1" applyBorder="1" applyAlignment="1">
      <alignment horizontal="center" vertical="center" wrapText="1"/>
    </xf>
    <xf numFmtId="0" fontId="37" fillId="0" borderId="88" xfId="11" applyFont="1" applyBorder="1" applyAlignment="1">
      <alignment horizontal="center" vertical="center" wrapText="1"/>
    </xf>
    <xf numFmtId="0" fontId="37" fillId="0" borderId="10" xfId="11" applyFont="1" applyBorder="1" applyAlignment="1">
      <alignment horizontal="center" vertical="center"/>
    </xf>
    <xf numFmtId="0" fontId="37" fillId="0" borderId="16" xfId="11" applyFont="1" applyBorder="1" applyAlignment="1">
      <alignment horizontal="center" vertical="center" wrapText="1"/>
    </xf>
    <xf numFmtId="0" fontId="37" fillId="0" borderId="10" xfId="11" applyFont="1" applyBorder="1" applyAlignment="1">
      <alignment horizontal="center" vertical="center" wrapText="1"/>
    </xf>
    <xf numFmtId="0" fontId="40" fillId="0" borderId="19" xfId="11" applyFont="1" applyBorder="1" applyAlignment="1" applyProtection="1">
      <alignment vertical="center" shrinkToFit="1"/>
      <protection locked="0"/>
    </xf>
    <xf numFmtId="0" fontId="40" fillId="0" borderId="81" xfId="11" applyFont="1" applyBorder="1" applyAlignment="1" applyProtection="1">
      <alignment vertical="center" shrinkToFit="1"/>
      <protection locked="0"/>
    </xf>
    <xf numFmtId="0" fontId="40" fillId="0" borderId="82" xfId="11" applyFont="1" applyBorder="1" applyAlignment="1">
      <alignment horizontal="left" vertical="top" wrapText="1"/>
    </xf>
    <xf numFmtId="0" fontId="40" fillId="0" borderId="83" xfId="11" applyFont="1" applyBorder="1" applyAlignment="1">
      <alignment horizontal="left" vertical="top" wrapText="1"/>
    </xf>
    <xf numFmtId="0" fontId="40" fillId="0" borderId="84" xfId="11" applyFont="1" applyBorder="1" applyAlignment="1">
      <alignment horizontal="left" vertical="top" wrapText="1"/>
    </xf>
    <xf numFmtId="0" fontId="37" fillId="0" borderId="86" xfId="11" applyFont="1" applyBorder="1" applyAlignment="1">
      <alignment horizontal="center" vertical="center" wrapText="1"/>
    </xf>
    <xf numFmtId="0" fontId="37" fillId="0" borderId="6" xfId="11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7" fillId="0" borderId="73" xfId="11" applyFont="1" applyBorder="1" applyAlignment="1">
      <alignment horizontal="center" vertical="center"/>
    </xf>
    <xf numFmtId="0" fontId="37" fillId="0" borderId="74" xfId="11" applyFont="1" applyBorder="1" applyAlignment="1">
      <alignment horizontal="center" vertical="center"/>
    </xf>
    <xf numFmtId="0" fontId="37" fillId="0" borderId="75" xfId="11" applyFont="1" applyBorder="1" applyAlignment="1">
      <alignment horizontal="center" vertical="center"/>
    </xf>
    <xf numFmtId="0" fontId="39" fillId="0" borderId="73" xfId="11" applyFont="1" applyBorder="1" applyAlignment="1">
      <alignment horizontal="center" vertical="center"/>
    </xf>
    <xf numFmtId="0" fontId="39" fillId="0" borderId="74" xfId="11" applyFont="1" applyBorder="1" applyAlignment="1">
      <alignment horizontal="center" vertical="center"/>
    </xf>
    <xf numFmtId="0" fontId="39" fillId="0" borderId="75" xfId="11" applyFont="1" applyBorder="1" applyAlignment="1">
      <alignment horizontal="center" vertical="center"/>
    </xf>
    <xf numFmtId="0" fontId="37" fillId="0" borderId="8" xfId="11" applyFont="1" applyBorder="1" applyAlignment="1">
      <alignment horizontal="center" vertical="center" wrapText="1"/>
    </xf>
    <xf numFmtId="0" fontId="37" fillId="0" borderId="0" xfId="11" applyFont="1" applyAlignment="1">
      <alignment horizontal="center" vertical="center" wrapText="1"/>
    </xf>
    <xf numFmtId="0" fontId="37" fillId="0" borderId="5" xfId="11" applyFont="1" applyBorder="1" applyAlignment="1">
      <alignment horizontal="center" vertical="center" wrapText="1"/>
    </xf>
    <xf numFmtId="0" fontId="37" fillId="0" borderId="95" xfId="11" applyFont="1" applyBorder="1" applyAlignment="1" applyProtection="1">
      <alignment horizontal="center" vertical="center" shrinkToFit="1"/>
      <protection locked="0"/>
    </xf>
    <xf numFmtId="0" fontId="37" fillId="0" borderId="78" xfId="11" applyFont="1" applyBorder="1" applyAlignment="1" applyProtection="1">
      <alignment horizontal="center" vertical="center" shrinkToFit="1"/>
      <protection locked="0"/>
    </xf>
    <xf numFmtId="0" fontId="37" fillId="0" borderId="79" xfId="11" applyFont="1" applyBorder="1" applyAlignment="1" applyProtection="1">
      <alignment horizontal="center" vertical="center" shrinkToFit="1"/>
      <protection locked="0"/>
    </xf>
    <xf numFmtId="0" fontId="7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20" fillId="0" borderId="0" xfId="6" applyFont="1" applyAlignment="1">
      <alignment horizontal="center" vertical="center"/>
    </xf>
    <xf numFmtId="0" fontId="21" fillId="0" borderId="5" xfId="6" applyFont="1" applyBorder="1" applyAlignment="1">
      <alignment horizontal="left" vertical="center" shrinkToFit="1"/>
    </xf>
    <xf numFmtId="0" fontId="1" fillId="3" borderId="2" xfId="6" applyFill="1" applyBorder="1" applyAlignment="1">
      <alignment horizontal="center" vertical="center"/>
    </xf>
    <xf numFmtId="0" fontId="1" fillId="3" borderId="3" xfId="6" applyFill="1" applyBorder="1" applyAlignment="1">
      <alignment horizontal="center" vertical="center"/>
    </xf>
    <xf numFmtId="0" fontId="1" fillId="3" borderId="4" xfId="6" applyFill="1" applyBorder="1" applyAlignment="1">
      <alignment horizontal="center" vertical="center"/>
    </xf>
    <xf numFmtId="183" fontId="10" fillId="2" borderId="2" xfId="3" applyNumberFormat="1" applyFont="1" applyFill="1" applyBorder="1" applyAlignment="1">
      <alignment horizontal="left" vertical="center"/>
    </xf>
    <xf numFmtId="183" fontId="10" fillId="2" borderId="3" xfId="3" applyNumberFormat="1" applyFont="1" applyFill="1" applyBorder="1" applyAlignment="1">
      <alignment horizontal="left" vertical="center"/>
    </xf>
    <xf numFmtId="183" fontId="9" fillId="2" borderId="6" xfId="3" applyNumberFormat="1" applyFont="1" applyFill="1" applyBorder="1" applyAlignment="1">
      <alignment horizontal="center" vertical="center"/>
    </xf>
    <xf numFmtId="183" fontId="10" fillId="2" borderId="7" xfId="3" applyNumberFormat="1" applyFont="1" applyFill="1" applyBorder="1" applyAlignment="1">
      <alignment horizontal="center" vertical="center"/>
    </xf>
    <xf numFmtId="183" fontId="10" fillId="2" borderId="16" xfId="3" applyNumberFormat="1" applyFont="1" applyFill="1" applyBorder="1" applyAlignment="1">
      <alignment horizontal="center" vertical="center"/>
    </xf>
    <xf numFmtId="183" fontId="10" fillId="2" borderId="37" xfId="3" applyNumberFormat="1" applyFont="1" applyFill="1" applyBorder="1" applyAlignment="1">
      <alignment horizontal="center" vertical="center"/>
    </xf>
    <xf numFmtId="183" fontId="10" fillId="2" borderId="10" xfId="3" applyNumberFormat="1" applyFont="1" applyFill="1" applyBorder="1" applyAlignment="1">
      <alignment horizontal="center" vertical="center"/>
    </xf>
    <xf numFmtId="183" fontId="10" fillId="2" borderId="11" xfId="3" applyNumberFormat="1" applyFont="1" applyFill="1" applyBorder="1" applyAlignment="1">
      <alignment horizontal="center" vertical="center"/>
    </xf>
    <xf numFmtId="0" fontId="29" fillId="2" borderId="2" xfId="8" applyFont="1" applyFill="1" applyBorder="1" applyAlignment="1">
      <alignment horizontal="center" vertical="center" shrinkToFit="1"/>
    </xf>
    <xf numFmtId="0" fontId="29" fillId="2" borderId="3" xfId="8" applyFont="1" applyFill="1" applyBorder="1" applyAlignment="1">
      <alignment horizontal="center" vertical="center" shrinkToFit="1"/>
    </xf>
    <xf numFmtId="0" fontId="29" fillId="2" borderId="4" xfId="8" applyFont="1" applyFill="1" applyBorder="1" applyAlignment="1">
      <alignment horizontal="center" vertical="center" shrinkToFit="1"/>
    </xf>
    <xf numFmtId="176" fontId="18" fillId="2" borderId="2" xfId="9" applyNumberFormat="1" applyFont="1" applyFill="1" applyBorder="1" applyAlignment="1">
      <alignment horizontal="center" vertical="center" shrinkToFit="1"/>
    </xf>
    <xf numFmtId="176" fontId="18" fillId="2" borderId="4" xfId="9" applyNumberFormat="1" applyFont="1" applyFill="1" applyBorder="1" applyAlignment="1">
      <alignment horizontal="center" vertical="center" shrinkToFit="1"/>
    </xf>
    <xf numFmtId="0" fontId="10" fillId="0" borderId="2" xfId="10" applyFont="1" applyBorder="1" applyAlignment="1">
      <alignment horizontal="center" vertical="center" shrinkToFit="1"/>
    </xf>
    <xf numFmtId="0" fontId="10" fillId="0" borderId="3" xfId="10" applyFont="1" applyBorder="1" applyAlignment="1">
      <alignment horizontal="center" vertical="center" shrinkToFit="1"/>
    </xf>
    <xf numFmtId="0" fontId="10" fillId="0" borderId="4" xfId="10" applyFont="1" applyBorder="1" applyAlignment="1">
      <alignment horizontal="center" vertical="center" shrinkToFit="1"/>
    </xf>
    <xf numFmtId="0" fontId="9" fillId="0" borderId="2" xfId="10" applyFont="1" applyBorder="1" applyAlignment="1">
      <alignment horizontal="center" vertical="center" shrinkToFit="1"/>
    </xf>
    <xf numFmtId="0" fontId="27" fillId="0" borderId="0" xfId="8" applyFont="1" applyAlignment="1">
      <alignment horizontal="center" vertical="center"/>
    </xf>
    <xf numFmtId="0" fontId="28" fillId="0" borderId="0" xfId="8" applyFont="1" applyAlignment="1">
      <alignment horizontal="center" vertical="center"/>
    </xf>
    <xf numFmtId="176" fontId="18" fillId="0" borderId="5" xfId="9" applyNumberFormat="1" applyFont="1" applyBorder="1" applyAlignment="1">
      <alignment horizontal="center" vertical="center"/>
    </xf>
    <xf numFmtId="0" fontId="30" fillId="2" borderId="2" xfId="8" applyFont="1" applyFill="1" applyBorder="1" applyAlignment="1">
      <alignment horizontal="center" vertical="center"/>
    </xf>
    <xf numFmtId="0" fontId="29" fillId="2" borderId="3" xfId="8" applyFont="1" applyFill="1" applyBorder="1" applyAlignment="1">
      <alignment horizontal="center" vertical="center"/>
    </xf>
    <xf numFmtId="0" fontId="29" fillId="2" borderId="4" xfId="8" applyFont="1" applyFill="1" applyBorder="1" applyAlignment="1">
      <alignment horizontal="center" vertical="center"/>
    </xf>
    <xf numFmtId="176" fontId="18" fillId="2" borderId="2" xfId="9" applyNumberFormat="1" applyFont="1" applyFill="1" applyBorder="1" applyAlignment="1">
      <alignment horizontal="center" vertical="center"/>
    </xf>
    <xf numFmtId="176" fontId="18" fillId="2" borderId="4" xfId="9" applyNumberFormat="1" applyFont="1" applyFill="1" applyBorder="1" applyAlignment="1">
      <alignment horizontal="center" vertical="center"/>
    </xf>
    <xf numFmtId="0" fontId="10" fillId="0" borderId="2" xfId="10" applyFont="1" applyBorder="1" applyAlignment="1">
      <alignment horizontal="center" vertical="center"/>
    </xf>
    <xf numFmtId="0" fontId="10" fillId="0" borderId="3" xfId="10" applyFont="1" applyBorder="1" applyAlignment="1">
      <alignment horizontal="center" vertical="center"/>
    </xf>
    <xf numFmtId="0" fontId="10" fillId="0" borderId="4" xfId="10" applyFont="1" applyBorder="1" applyAlignment="1">
      <alignment horizontal="center" vertical="center"/>
    </xf>
    <xf numFmtId="0" fontId="9" fillId="0" borderId="2" xfId="10" applyFont="1" applyBorder="1" applyAlignment="1">
      <alignment horizontal="center" vertical="center"/>
    </xf>
  </cellXfs>
  <cellStyles count="13">
    <cellStyle name="パーセント" xfId="2" builtinId="5"/>
    <cellStyle name="パーセント 2" xfId="7" xr:uid="{8215F2D4-4649-4A25-83D4-E2431622763B}"/>
    <cellStyle name="桁区切り" xfId="1" builtinId="6"/>
    <cellStyle name="桁区切り 2 2" xfId="4" xr:uid="{D495D3FD-C25F-4F3D-9358-486C939CA670}"/>
    <cellStyle name="標準" xfId="0" builtinId="0"/>
    <cellStyle name="標準 15 3" xfId="10" xr:uid="{0B18E422-1E76-4C7B-A8EA-ECBB4446F137}"/>
    <cellStyle name="標準 2" xfId="6" xr:uid="{84ACFE32-3624-4B56-A5C4-91E3D93FBA31}"/>
    <cellStyle name="標準 2 2 2 2 2" xfId="5" xr:uid="{B2B23663-52E6-43B6-A8AA-A3239C7D1807}"/>
    <cellStyle name="標準 2 2_再生計画_V1.1(20101109)from支援協" xfId="8" xr:uid="{35D07E85-E6F3-4804-905D-131F53A9F497}"/>
    <cellStyle name="標準 3" xfId="11" xr:uid="{8DA775A7-604D-4807-963C-1EB108D4E48B}"/>
    <cellStyle name="標準 4" xfId="12" xr:uid="{926D71DB-155E-4A14-B517-1331A392346C}"/>
    <cellStyle name="標準 4 5" xfId="3" xr:uid="{1FF51A14-602C-480F-9BC3-082A5BF60858}"/>
    <cellStyle name="標準_PAVEL_DataBook_借入金" xfId="9" xr:uid="{4A20374E-00E0-4B17-AC04-A38B5DE97B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393140</xdr:colOff>
      <xdr:row>20</xdr:row>
      <xdr:rowOff>206376</xdr:rowOff>
    </xdr:from>
    <xdr:to>
      <xdr:col>18</xdr:col>
      <xdr:colOff>239619</xdr:colOff>
      <xdr:row>25</xdr:row>
      <xdr:rowOff>45759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B1B7BFA-E078-4DDE-8730-EF4CB3EB0220}"/>
            </a:ext>
          </a:extLst>
        </xdr:cNvPr>
        <xdr:cNvSpPr txBox="1"/>
      </xdr:nvSpPr>
      <xdr:spPr>
        <a:xfrm>
          <a:off x="7710581" y="6134288"/>
          <a:ext cx="5314950" cy="10160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1"/>
          </a:solidFill>
          <a:prstDash val="dash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500"/>
            </a:lnSpc>
          </a:pPr>
          <a:r>
            <a:rPr kumimoji="1" lang="en-US" altLang="ja-JP" sz="1200"/>
            <a:t>【</a:t>
          </a:r>
          <a:r>
            <a:rPr kumimoji="1" lang="ja-JP" altLang="en-US" sz="1200"/>
            <a:t>留意事項</a:t>
          </a:r>
          <a:r>
            <a:rPr kumimoji="1" lang="en-US" altLang="ja-JP" sz="1200"/>
            <a:t>】</a:t>
          </a:r>
        </a:p>
        <a:p>
          <a:pPr>
            <a:lnSpc>
              <a:spcPts val="1400"/>
            </a:lnSpc>
          </a:pPr>
          <a:r>
            <a:rPr kumimoji="1" lang="ja-JP" altLang="en-US" sz="1200"/>
            <a:t>本早期経営改善計画書の雛形はあくまでもサンプルであり、地域における金融環境、企業の状況に応じて適宣変更されることを想定しています。</a:t>
          </a:r>
        </a:p>
      </xdr:txBody>
    </xdr:sp>
    <xdr:clientData/>
  </xdr:twoCellAnchor>
  <xdr:twoCellAnchor>
    <xdr:from>
      <xdr:col>5</xdr:col>
      <xdr:colOff>0</xdr:colOff>
      <xdr:row>5</xdr:row>
      <xdr:rowOff>343460</xdr:rowOff>
    </xdr:from>
    <xdr:to>
      <xdr:col>13</xdr:col>
      <xdr:colOff>329079</xdr:colOff>
      <xdr:row>13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12231F0-B9DB-4E9E-8A19-EA2B5117F248}"/>
            </a:ext>
          </a:extLst>
        </xdr:cNvPr>
        <xdr:cNvSpPr txBox="1"/>
      </xdr:nvSpPr>
      <xdr:spPr>
        <a:xfrm>
          <a:off x="3899647" y="2080372"/>
          <a:ext cx="5797550" cy="2200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１，</a:t>
          </a:r>
          <a:r>
            <a:rPr lang="ja-JP" altLang="ja-JP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ビジネスモデル俯瞰図</a:t>
          </a:r>
        </a:p>
        <a:p>
          <a:r>
            <a:rPr lang="ja-JP" alt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２，</a:t>
          </a:r>
          <a:r>
            <a:rPr lang="ja-JP" altLang="ja-JP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経営課題の内容と解決に向けた基本方針</a:t>
          </a:r>
        </a:p>
        <a:p>
          <a:r>
            <a:rPr lang="ja-JP" alt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３．</a:t>
          </a:r>
          <a:r>
            <a:rPr lang="ja-JP" altLang="ja-JP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アクションプラン</a:t>
          </a:r>
        </a:p>
        <a:p>
          <a:r>
            <a:rPr lang="ja-JP" alt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４．</a:t>
          </a:r>
          <a:r>
            <a:rPr lang="ja-JP" altLang="ja-JP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損益計画</a:t>
          </a:r>
        </a:p>
        <a:p>
          <a:r>
            <a:rPr lang="ja-JP" alt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５．</a:t>
          </a:r>
          <a:r>
            <a:rPr lang="ja-JP" altLang="ja-JP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資金繰表（実績・計画）</a:t>
          </a:r>
        </a:p>
        <a:p>
          <a:endParaRPr kumimoji="1" lang="ja-JP" altLang="en-US" sz="18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28</xdr:row>
      <xdr:rowOff>209550</xdr:rowOff>
    </xdr:from>
    <xdr:to>
      <xdr:col>7</xdr:col>
      <xdr:colOff>647700</xdr:colOff>
      <xdr:row>30</xdr:row>
      <xdr:rowOff>85725</xdr:rowOff>
    </xdr:to>
    <xdr:sp macro="" textlink="">
      <xdr:nvSpPr>
        <xdr:cNvPr id="2" name="角丸四角形吹き出し 4">
          <a:extLst>
            <a:ext uri="{FF2B5EF4-FFF2-40B4-BE49-F238E27FC236}">
              <a16:creationId xmlns:a16="http://schemas.microsoft.com/office/drawing/2014/main" id="{7F3CBF40-1B20-4849-A82D-7F1BE0885B8A}"/>
            </a:ext>
          </a:extLst>
        </xdr:cNvPr>
        <xdr:cNvSpPr/>
      </xdr:nvSpPr>
      <xdr:spPr>
        <a:xfrm>
          <a:off x="3486150" y="8210550"/>
          <a:ext cx="2914650" cy="352425"/>
        </a:xfrm>
        <a:prstGeom prst="wedgeRoundRectCallout">
          <a:avLst>
            <a:gd name="adj1" fmla="val 31582"/>
            <a:gd name="adj2" fmla="val -110398"/>
            <a:gd name="adj3" fmla="val 16667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月末現金残高の推移に着目してください。</a:t>
          </a:r>
          <a:br>
            <a:rPr kumimoji="1" lang="en-US" altLang="ja-JP" sz="1000">
              <a:solidFill>
                <a:sysClr val="windowText" lastClr="000000"/>
              </a:solidFill>
            </a:rPr>
          </a:b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649941</xdr:colOff>
      <xdr:row>1</xdr:row>
      <xdr:rowOff>0</xdr:rowOff>
    </xdr:from>
    <xdr:to>
      <xdr:col>6</xdr:col>
      <xdr:colOff>298824</xdr:colOff>
      <xdr:row>2</xdr:row>
      <xdr:rowOff>134470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C309D2E-2BC0-48E4-A056-9C174BE06B60}"/>
            </a:ext>
          </a:extLst>
        </xdr:cNvPr>
        <xdr:cNvSpPr txBox="1"/>
      </xdr:nvSpPr>
      <xdr:spPr>
        <a:xfrm>
          <a:off x="4088466" y="238125"/>
          <a:ext cx="1191933" cy="515470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/>
            <a:t>簡易版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73025</xdr:colOff>
      <xdr:row>1</xdr:row>
      <xdr:rowOff>19051</xdr:rowOff>
    </xdr:from>
    <xdr:to>
      <xdr:col>11</xdr:col>
      <xdr:colOff>439645</xdr:colOff>
      <xdr:row>3</xdr:row>
      <xdr:rowOff>38101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E038B36-9E73-4A2E-BEAE-525E97F055AA}"/>
            </a:ext>
          </a:extLst>
        </xdr:cNvPr>
        <xdr:cNvSpPr txBox="1"/>
      </xdr:nvSpPr>
      <xdr:spPr>
        <a:xfrm>
          <a:off x="6140450" y="180976"/>
          <a:ext cx="2395445" cy="409575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en-US" altLang="ja-JP" sz="1600" b="1"/>
            <a:t>【</a:t>
          </a:r>
          <a:r>
            <a:rPr kumimoji="1" lang="ja-JP" altLang="en-US" sz="1600" b="1"/>
            <a:t>参考</a:t>
          </a:r>
          <a:r>
            <a:rPr kumimoji="1" lang="en-US" altLang="ja-JP" sz="1600" b="1"/>
            <a:t>】</a:t>
          </a:r>
          <a:r>
            <a:rPr kumimoji="1" lang="ja-JP" altLang="en-US" sz="1600" b="1"/>
            <a:t>詳細版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kjnas\&#12473;&#12509;&#12483;&#12488;\Report\Final\&#12849;&#26413;&#24140;_&#20462;&#27491;B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330;&#32173;&#12539;&#29983;&#27963;&#29992;&#21697;&#65319;/&#38609;&#36008;&#32113;&#35336;/&#20844;&#34920;&#29289;&#65423;&#65400;&#65435;/&#38609;&#36008;&#26376;&#22577;&#65423;&#65400;&#65435;/&#32080;&#26524;&#34920;/200112/&#27010;&#27841;&#31561;/&#26376;&#22577;&#21407;&#31295;&#29992;&#65400;&#65438;&#65431;&#654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nt8\data\DIV3\TAS\Project\Project%20Z&#20250;\Z2\&#20013;&#26399;&#35336;&#30011;\&#20462;&#27491;&#29256;2004_01_31\&#65288;2&#26376;&#27770;&#31639;&#29256;&#65289;&#12467;&#12531;&#12486;&#12531;&#1248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00.87\Sf004\fudou\&#19981;&#21205;&#29987;\162&#35199;&#12534;&#2140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3caq02\group\&#20107;&#26989;&#20225;&#30011;\&#20104;&#31639;&#65381;&#23455;&#32318;\H14_4Q&#20104;&#31639;\9+15&#65288;&#38651;&#35441;3&#65411;&#65438;&#65392;&#65408;120&#21338;&#22810;&#9316;&#65289;\keieikanri\@H14&#24403;&#21021;&#20104;&#31639;\&#20877;&#38598;&#35336;\H14Rev&#26368;&#32066;&#2925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11.&#12381;&#12398;&#20182;&#26377;&#22577;&#20316;&#25104;&#36039;&#26009;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0491;&#21029;&#12499;&#12523;&#35413;&#20385;\&#26087;&#35413;&#20385;&#65404;&#65405;&#65411;&#65425;\0911&#25913;&#33391;&#26087;12&#24180;&#35413;&#20385;&#12471;&#12473;&#12486;&#12512;\H14&#24180;&#24230;\&#35336;&#31639;\user2\&#26087;&#35413;&#20385;&#65404;&#65405;&#65411;&#65425;\0911&#25913;&#33391;&#26087;12&#24180;&#35413;&#20385;&#12471;&#12473;&#12486;&#12512;\My%20Documents\12&#24180;&#25913;&#33391;&#20491;&#21029;&#35413;&#20385;&#12471;&#12473;&#12486;&#12512;\'0422\&#32207;&#21512;&#65288;&#22235;&#26376;&#21313;&#20108;&#26085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kjnas\tmc\&#12463;&#12521;&#12452;&#12450;&#12531;&#12488;&#21029;&#12501;&#12457;&#12523;&#12480;\Z01_&#20849;&#21516;&#26696;&#20214;\01_MUFG\&#12405;%20&#31119;&#23798;&#21360;&#21047;&#24037;&#26989;&#12849;\&#31532;1&#65420;&#65386;&#65392;&#65405;&#65438;\&#21463;&#38936;&#36039;&#26009;\&#12510;&#12473;&#12479;&#12540;&#12503;&#12521;&#12531;\09&#24180;&#24230;\&#22770;&#19978;&#31649;&#29702;&#3492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tor.LOGICOM\My%20Documents\1.2km&#22287;&#25512;&#31227;&#12464;&#12521;&#12501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yofs2007\vol1\Documents%20and%20Settings\susumuyoshida\Desktop\&#26032;&#35215;Microsoft%20Excel%20Workshee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tem02\lan\WINDOWS\TEMP\Package\R-Package\Sch_J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2487;&#12470;&#12452;&#12531;&#12458;&#12540;&#12488;&#12513;&#12540;&#12471;&#12519;&#12531;\Report\Final\&#12849;&#26413;&#24140;_&#20462;&#27491;B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ysv01\&#36001;&#21209;&#37096;&#12501;&#12457;&#12523;&#12480;\&#31532;33&#26399;&#27770;&#31639;&#36039;&#26009;\0802&#31532;&#65299;&#22235;&#21322;&#26399;\&#65320;19.11.30&#21208;&#23450;&#31185;&#30446;&#26126;&#32048;&#65288;&#36000;&#20661;&#65289;\&#20316;&#25104;&#32066;&#20102;\&#12481;&#12455;&#12483;&#12463;&#28168;\&#21360;&#21047;&#28168;&#12415;\1081&#21069;&#21463;&#37329;&#65288;&#26894;&#21517;&#6528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ysv01\&#36001;&#21209;&#37096;&#12501;&#12457;&#12523;&#12480;\&#31532;33&#26399;&#27770;&#31639;&#36039;&#26009;\0802&#31532;&#65299;&#22235;&#21322;&#26399;\&#65320;19.11.30&#21208;&#23450;&#31185;&#30446;&#26126;&#32048;&#65288;&#36000;&#20661;&#65289;\&#20316;&#25104;&#32066;&#20102;\&#12481;&#12455;&#12483;&#12463;&#28168;\&#21360;&#21047;&#28168;&#12415;\1071&#26410;&#25173;&#36027;&#29992;&#65288;&#38263;&#35895;&#37096;&#6528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kjnas\&#20316;&#26989;&#29992;&#20849;&#26377;&#12501;&#12457;&#12523;&#12480;\az02\DIV3\TAS\Project\Project%20Z&#20250;\Z2\&#20013;&#26399;&#35336;&#30011;\&#20462;&#27491;&#29256;2004_01_31\&#65288;2&#26376;&#27770;&#31639;&#29256;&#65289;&#12467;&#12531;&#12486;&#12531;&#1248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uyama-k\Desktop\&#9734;&#12288;&#12486;&#12524;&#12527;&#12540;&#12463;\405\&#35336;&#30011;&#26360;&#27096;&#24335;\&#20182;&#27231;&#38306;&#27096;&#24335;\&#21271;&#27915;&#12304;&#26360;&#24335;&#12305;&#32076;&#21942;&#25913;&#21892;&#35336;&#30011;&#26360;&#65288;&#35443;&#32048;&#29256;&#65289;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uyama-k\Desktop\&#9734;&#12288;&#12486;&#12524;&#12527;&#12540;&#12463;\405\&#35336;&#30011;&#26360;&#27096;&#24335;\&#9313;-1_&#21454;&#30410;&#21147;&#25913;&#21892;&#35336;&#30011;&#26360;&#35352;&#36617;&#20363;&#65288;&#37329;&#34701;&#25903;&#25588;&#12394;&#12375;&#65289;_&#12460;&#12496;&#12490;&#12531;&#12473;&#35352;&#36617;&#20363;&#36861;&#35352;_20230315_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uyama-k\Downloads\04_tool_seizo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12487;&#12522;&#12496;\&#65411;&#65438;&#65432;&#65418;&#65438;&#35211;&#30452;&#12375;&#35336;&#30011;\&#37329;&#21033;&#25512;&#31227;&#12464;&#12521;&#1250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kjnas\tmc\MSOFFICE\EXCEL5\&#26376;&#27425;&#65318;&#6529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2076;&#21942;&#31649;&#29702;\&#35336;&#25968;9603\&#34920;&#320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00000001\&#20107;&#21209;&#20225;&#65332;\&#20418;&#31649;&#29702;\&#32113;&#25324;&#65319;\&#20013;&#23798;&#26360;&#35352;\&#65305;&#65304;&#19978;&#22522;&#28310;\&#20107;&#21209;&#37327;15&#24180;&#65411;&#65438;&#65392;&#65408;&#12392;&#65400;&#65438;&#65431;&#65420;WOR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5336;&#25968;9601\961&#21454;&#3207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32076;&#21942;&#20225;&#30011;\&#22823;&#23470;\&#20844;&#38283;&#28310;&#20633;&#20316;&#26989;\&#35430;&#31639;&#34920;\H8&#24180;3&#26376;&#26399;\H8&#24180;3&#26376;&#26399;&#31185;&#30446;&#26126;&#32048;(&#36039;&#29987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SOFFICE\HEXCEL\EXL_XLS\SALEPLAN\PL97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㈱札幌_修正B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ｸﾞﾗﾌﾃﾞｰﾀ季調済指数"/>
      <sheetName val="月報原稿用ｸﾞﾗﾌ"/>
      <sheetName val="酒井"/>
      <sheetName val="ﾙｰﾑ"/>
      <sheetName val="#REF"/>
      <sheetName val="概算報告書"/>
      <sheetName val="計算過程シート"/>
      <sheetName val="保全状況"/>
      <sheetName val="TITLE"/>
    </sheetNames>
    <sheetDataSet>
      <sheetData sheetId="0" refreshError="1">
        <row r="3">
          <cell r="L3">
            <v>5</v>
          </cell>
          <cell r="M3">
            <v>91.9</v>
          </cell>
          <cell r="N3">
            <v>94.8</v>
          </cell>
          <cell r="O3">
            <v>92.3</v>
          </cell>
          <cell r="Q3">
            <v>5</v>
          </cell>
          <cell r="R3">
            <v>102.8</v>
          </cell>
          <cell r="S3">
            <v>106.7</v>
          </cell>
          <cell r="T3">
            <v>96.9</v>
          </cell>
          <cell r="V3">
            <v>5</v>
          </cell>
          <cell r="W3">
            <v>93.5</v>
          </cell>
          <cell r="X3">
            <v>93.7</v>
          </cell>
          <cell r="Y3">
            <v>99.1</v>
          </cell>
          <cell r="AA3">
            <v>5</v>
          </cell>
          <cell r="AB3">
            <v>109.1</v>
          </cell>
          <cell r="AC3">
            <v>108</v>
          </cell>
          <cell r="AD3">
            <v>94</v>
          </cell>
        </row>
        <row r="4">
          <cell r="M4">
            <v>93.9</v>
          </cell>
          <cell r="N4">
            <v>91.2</v>
          </cell>
          <cell r="O4">
            <v>93.6</v>
          </cell>
          <cell r="R4">
            <v>104.8</v>
          </cell>
          <cell r="S4">
            <v>106.6</v>
          </cell>
          <cell r="T4">
            <v>98.2</v>
          </cell>
          <cell r="W4">
            <v>91.7</v>
          </cell>
          <cell r="X4">
            <v>92.2</v>
          </cell>
          <cell r="Y4">
            <v>99.9</v>
          </cell>
          <cell r="AB4">
            <v>104.1</v>
          </cell>
          <cell r="AC4">
            <v>106.3</v>
          </cell>
          <cell r="AD4">
            <v>92.5</v>
          </cell>
        </row>
        <row r="5">
          <cell r="L5">
            <v>7</v>
          </cell>
          <cell r="M5">
            <v>93.4</v>
          </cell>
          <cell r="N5">
            <v>91.3</v>
          </cell>
          <cell r="O5">
            <v>95.4</v>
          </cell>
          <cell r="Q5">
            <v>7</v>
          </cell>
          <cell r="R5">
            <v>101.8</v>
          </cell>
          <cell r="S5">
            <v>105.6</v>
          </cell>
          <cell r="T5">
            <v>96.9</v>
          </cell>
          <cell r="V5">
            <v>7</v>
          </cell>
          <cell r="W5">
            <v>92.1</v>
          </cell>
          <cell r="X5">
            <v>92</v>
          </cell>
          <cell r="Y5">
            <v>100.3</v>
          </cell>
          <cell r="AA5">
            <v>7</v>
          </cell>
          <cell r="AB5">
            <v>104.5</v>
          </cell>
          <cell r="AC5">
            <v>106.4</v>
          </cell>
          <cell r="AD5">
            <v>92.6</v>
          </cell>
        </row>
        <row r="6">
          <cell r="M6">
            <v>94.4</v>
          </cell>
          <cell r="N6">
            <v>90.8</v>
          </cell>
          <cell r="O6">
            <v>98.9</v>
          </cell>
          <cell r="R6">
            <v>104.3</v>
          </cell>
          <cell r="S6">
            <v>104.7</v>
          </cell>
          <cell r="T6">
            <v>98.7</v>
          </cell>
          <cell r="W6">
            <v>89.4</v>
          </cell>
          <cell r="X6">
            <v>90.3</v>
          </cell>
          <cell r="Y6">
            <v>100.8</v>
          </cell>
          <cell r="AB6">
            <v>101.3</v>
          </cell>
          <cell r="AC6">
            <v>103.4</v>
          </cell>
          <cell r="AD6">
            <v>91.9</v>
          </cell>
        </row>
        <row r="7">
          <cell r="L7">
            <v>9</v>
          </cell>
          <cell r="M7">
            <v>92.3</v>
          </cell>
          <cell r="N7">
            <v>91.3</v>
          </cell>
          <cell r="O7">
            <v>98.6</v>
          </cell>
          <cell r="Q7">
            <v>9</v>
          </cell>
          <cell r="R7">
            <v>105.3</v>
          </cell>
          <cell r="S7">
            <v>105.5</v>
          </cell>
          <cell r="T7">
            <v>100.7</v>
          </cell>
          <cell r="V7">
            <v>9</v>
          </cell>
          <cell r="W7">
            <v>90</v>
          </cell>
          <cell r="X7">
            <v>92.4</v>
          </cell>
          <cell r="Y7">
            <v>100.5</v>
          </cell>
          <cell r="AA7">
            <v>9</v>
          </cell>
          <cell r="AB7">
            <v>108.4</v>
          </cell>
          <cell r="AC7">
            <v>105.4</v>
          </cell>
          <cell r="AD7">
            <v>94.1</v>
          </cell>
        </row>
        <row r="8">
          <cell r="M8">
            <v>90.5</v>
          </cell>
          <cell r="N8">
            <v>94.3</v>
          </cell>
          <cell r="O8">
            <v>96.5</v>
          </cell>
          <cell r="R8">
            <v>107.1</v>
          </cell>
          <cell r="S8">
            <v>107.9</v>
          </cell>
          <cell r="T8">
            <v>102.1</v>
          </cell>
          <cell r="W8">
            <v>88.4</v>
          </cell>
          <cell r="X8">
            <v>89.6</v>
          </cell>
          <cell r="Y8">
            <v>99.1</v>
          </cell>
          <cell r="AB8">
            <v>103.2</v>
          </cell>
          <cell r="AC8">
            <v>104.9</v>
          </cell>
          <cell r="AD8">
            <v>90.7</v>
          </cell>
        </row>
        <row r="9">
          <cell r="L9">
            <v>11</v>
          </cell>
          <cell r="M9">
            <v>90.4</v>
          </cell>
          <cell r="N9">
            <v>89.7</v>
          </cell>
          <cell r="O9">
            <v>97.1</v>
          </cell>
          <cell r="Q9">
            <v>11</v>
          </cell>
          <cell r="R9">
            <v>103.3</v>
          </cell>
          <cell r="S9">
            <v>105.4</v>
          </cell>
          <cell r="T9">
            <v>103.1</v>
          </cell>
          <cell r="V9">
            <v>11</v>
          </cell>
          <cell r="W9">
            <v>85.7</v>
          </cell>
          <cell r="X9">
            <v>87</v>
          </cell>
          <cell r="Y9">
            <v>98.7</v>
          </cell>
          <cell r="AA9">
            <v>11</v>
          </cell>
          <cell r="AB9">
            <v>96.7</v>
          </cell>
          <cell r="AC9">
            <v>99.4</v>
          </cell>
          <cell r="AD9">
            <v>88.9</v>
          </cell>
        </row>
        <row r="10">
          <cell r="M10">
            <v>89</v>
          </cell>
          <cell r="N10">
            <v>86.3</v>
          </cell>
          <cell r="O10">
            <v>98.8</v>
          </cell>
          <cell r="R10">
            <v>103</v>
          </cell>
          <cell r="S10">
            <v>103.5</v>
          </cell>
          <cell r="T10">
            <v>104.5</v>
          </cell>
          <cell r="W10">
            <v>87.1</v>
          </cell>
          <cell r="X10">
            <v>87.1</v>
          </cell>
          <cell r="Y10">
            <v>98.7</v>
          </cell>
          <cell r="AB10">
            <v>99.2</v>
          </cell>
          <cell r="AC10">
            <v>98.9</v>
          </cell>
          <cell r="AD10">
            <v>89.1</v>
          </cell>
        </row>
        <row r="11">
          <cell r="L11">
            <v>1</v>
          </cell>
          <cell r="M11">
            <v>90.3</v>
          </cell>
          <cell r="N11">
            <v>87.5</v>
          </cell>
          <cell r="O11">
            <v>98.9</v>
          </cell>
          <cell r="Q11">
            <v>1</v>
          </cell>
          <cell r="R11">
            <v>89.2</v>
          </cell>
          <cell r="S11">
            <v>89.3</v>
          </cell>
          <cell r="T11">
            <v>104.4</v>
          </cell>
          <cell r="V11">
            <v>1</v>
          </cell>
          <cell r="W11">
            <v>91.6</v>
          </cell>
          <cell r="X11">
            <v>92.8</v>
          </cell>
          <cell r="Y11">
            <v>97.9</v>
          </cell>
          <cell r="AA11">
            <v>1</v>
          </cell>
          <cell r="AB11">
            <v>100.1</v>
          </cell>
          <cell r="AC11">
            <v>98.5</v>
          </cell>
          <cell r="AD11">
            <v>88.2</v>
          </cell>
        </row>
        <row r="12">
          <cell r="M12">
            <v>86.7</v>
          </cell>
          <cell r="N12">
            <v>81.599999999999994</v>
          </cell>
          <cell r="O12">
            <v>100</v>
          </cell>
          <cell r="R12">
            <v>89.8</v>
          </cell>
          <cell r="S12">
            <v>90.3</v>
          </cell>
          <cell r="T12">
            <v>104.6</v>
          </cell>
          <cell r="W12">
            <v>86.8</v>
          </cell>
          <cell r="X12">
            <v>87</v>
          </cell>
          <cell r="Y12">
            <v>98.6</v>
          </cell>
          <cell r="AB12">
            <v>93</v>
          </cell>
          <cell r="AC12">
            <v>91.4</v>
          </cell>
          <cell r="AD12">
            <v>82.9</v>
          </cell>
        </row>
        <row r="13">
          <cell r="L13">
            <v>3</v>
          </cell>
          <cell r="M13">
            <v>85.9</v>
          </cell>
          <cell r="N13">
            <v>86.5</v>
          </cell>
          <cell r="O13">
            <v>100.1</v>
          </cell>
          <cell r="Q13">
            <v>3</v>
          </cell>
          <cell r="R13">
            <v>85</v>
          </cell>
          <cell r="S13">
            <v>80.599999999999994</v>
          </cell>
          <cell r="T13">
            <v>107.4</v>
          </cell>
          <cell r="V13">
            <v>3</v>
          </cell>
          <cell r="W13">
            <v>82.9</v>
          </cell>
          <cell r="X13">
            <v>84.8</v>
          </cell>
          <cell r="Y13">
            <v>100.2</v>
          </cell>
          <cell r="AA13">
            <v>3</v>
          </cell>
          <cell r="AB13">
            <v>88.3</v>
          </cell>
          <cell r="AC13">
            <v>91.4</v>
          </cell>
          <cell r="AD13">
            <v>82.8</v>
          </cell>
        </row>
        <row r="14">
          <cell r="L14" t="str">
            <v xml:space="preserve"> </v>
          </cell>
          <cell r="M14">
            <v>87.8</v>
          </cell>
          <cell r="N14">
            <v>88.9</v>
          </cell>
          <cell r="O14">
            <v>100</v>
          </cell>
          <cell r="Q14" t="str">
            <v xml:space="preserve"> </v>
          </cell>
          <cell r="R14">
            <v>83.5</v>
          </cell>
          <cell r="S14">
            <v>83.1</v>
          </cell>
          <cell r="T14">
            <v>108.5</v>
          </cell>
          <cell r="V14" t="str">
            <v xml:space="preserve"> </v>
          </cell>
          <cell r="W14">
            <v>80.8</v>
          </cell>
          <cell r="X14">
            <v>83.4</v>
          </cell>
          <cell r="Y14">
            <v>97.4</v>
          </cell>
          <cell r="AA14" t="str">
            <v xml:space="preserve"> </v>
          </cell>
          <cell r="AB14">
            <v>84.7</v>
          </cell>
          <cell r="AC14">
            <v>84.5</v>
          </cell>
          <cell r="AD14">
            <v>80.7</v>
          </cell>
        </row>
        <row r="15">
          <cell r="L15">
            <v>5</v>
          </cell>
          <cell r="M15">
            <v>85.2</v>
          </cell>
          <cell r="N15">
            <v>86</v>
          </cell>
          <cell r="O15">
            <v>101.1</v>
          </cell>
          <cell r="Q15">
            <v>5</v>
          </cell>
          <cell r="R15">
            <v>79.400000000000006</v>
          </cell>
          <cell r="S15">
            <v>82.7</v>
          </cell>
          <cell r="T15">
            <v>108.5</v>
          </cell>
          <cell r="V15">
            <v>5</v>
          </cell>
          <cell r="W15">
            <v>80.099999999999994</v>
          </cell>
          <cell r="X15">
            <v>79.900000000000006</v>
          </cell>
          <cell r="Y15">
            <v>95.3</v>
          </cell>
          <cell r="AA15">
            <v>5</v>
          </cell>
          <cell r="AB15">
            <v>88.3</v>
          </cell>
          <cell r="AC15">
            <v>88.7</v>
          </cell>
          <cell r="AD15">
            <v>79.400000000000006</v>
          </cell>
        </row>
        <row r="16">
          <cell r="L16" t="str">
            <v xml:space="preserve"> </v>
          </cell>
          <cell r="M16">
            <v>85.2</v>
          </cell>
          <cell r="N16">
            <v>87.1</v>
          </cell>
          <cell r="O16">
            <v>99.9</v>
          </cell>
          <cell r="Q16" t="str">
            <v xml:space="preserve"> </v>
          </cell>
          <cell r="R16">
            <v>79</v>
          </cell>
          <cell r="S16">
            <v>82.8</v>
          </cell>
          <cell r="T16">
            <v>107.4</v>
          </cell>
          <cell r="V16" t="str">
            <v xml:space="preserve"> </v>
          </cell>
          <cell r="W16">
            <v>81.7</v>
          </cell>
          <cell r="X16">
            <v>82.7</v>
          </cell>
          <cell r="Y16">
            <v>94.2</v>
          </cell>
          <cell r="AA16" t="str">
            <v xml:space="preserve"> </v>
          </cell>
          <cell r="AB16">
            <v>87.7</v>
          </cell>
          <cell r="AC16">
            <v>88.7</v>
          </cell>
          <cell r="AD16">
            <v>78.599999999999994</v>
          </cell>
        </row>
        <row r="17">
          <cell r="L17">
            <v>7</v>
          </cell>
          <cell r="M17">
            <v>85.5</v>
          </cell>
          <cell r="N17">
            <v>87</v>
          </cell>
          <cell r="O17">
            <v>99.7</v>
          </cell>
          <cell r="Q17">
            <v>7</v>
          </cell>
          <cell r="R17">
            <v>78.400000000000006</v>
          </cell>
          <cell r="S17">
            <v>82.2</v>
          </cell>
          <cell r="T17">
            <v>106.3</v>
          </cell>
          <cell r="V17">
            <v>7</v>
          </cell>
          <cell r="W17">
            <v>80.900000000000006</v>
          </cell>
          <cell r="X17">
            <v>83.2</v>
          </cell>
          <cell r="Y17">
            <v>92.7</v>
          </cell>
          <cell r="AA17">
            <v>7</v>
          </cell>
          <cell r="AB17">
            <v>89.5</v>
          </cell>
          <cell r="AC17">
            <v>90.5</v>
          </cell>
          <cell r="AD17">
            <v>76.900000000000006</v>
          </cell>
        </row>
        <row r="18">
          <cell r="L18" t="str">
            <v xml:space="preserve"> </v>
          </cell>
          <cell r="M18">
            <v>81.599999999999994</v>
          </cell>
          <cell r="N18">
            <v>84.2</v>
          </cell>
          <cell r="O18">
            <v>98.8</v>
          </cell>
          <cell r="Q18" t="str">
            <v xml:space="preserve"> </v>
          </cell>
          <cell r="R18">
            <v>69</v>
          </cell>
          <cell r="S18">
            <v>81.2</v>
          </cell>
          <cell r="T18">
            <v>103</v>
          </cell>
          <cell r="V18" t="str">
            <v xml:space="preserve"> </v>
          </cell>
          <cell r="W18">
            <v>81.099999999999994</v>
          </cell>
          <cell r="X18">
            <v>82.8</v>
          </cell>
          <cell r="Y18">
            <v>91.5</v>
          </cell>
          <cell r="AA18" t="str">
            <v xml:space="preserve"> </v>
          </cell>
          <cell r="AB18">
            <v>87.8</v>
          </cell>
          <cell r="AC18">
            <v>87.7</v>
          </cell>
          <cell r="AD18">
            <v>77.400000000000006</v>
          </cell>
        </row>
        <row r="19">
          <cell r="L19">
            <v>9</v>
          </cell>
          <cell r="M19">
            <v>84.1</v>
          </cell>
          <cell r="N19">
            <v>85</v>
          </cell>
          <cell r="O19">
            <v>97.2</v>
          </cell>
          <cell r="Q19">
            <v>9</v>
          </cell>
          <cell r="R19">
            <v>71.7</v>
          </cell>
          <cell r="S19">
            <v>78</v>
          </cell>
          <cell r="T19">
            <v>101.7</v>
          </cell>
          <cell r="V19">
            <v>9</v>
          </cell>
          <cell r="W19">
            <v>76.8</v>
          </cell>
          <cell r="X19">
            <v>80.099999999999994</v>
          </cell>
          <cell r="Y19">
            <v>90.2</v>
          </cell>
          <cell r="AA19">
            <v>9</v>
          </cell>
          <cell r="AB19">
            <v>89.7</v>
          </cell>
          <cell r="AC19">
            <v>89.3</v>
          </cell>
          <cell r="AD19">
            <v>77.7</v>
          </cell>
        </row>
        <row r="20">
          <cell r="M20">
            <v>82.9</v>
          </cell>
          <cell r="N20">
            <v>85.9</v>
          </cell>
          <cell r="O20">
            <v>95.3</v>
          </cell>
          <cell r="R20">
            <v>76.3</v>
          </cell>
          <cell r="S20">
            <v>76.400000000000006</v>
          </cell>
          <cell r="T20">
            <v>102.9</v>
          </cell>
          <cell r="W20">
            <v>79.3</v>
          </cell>
          <cell r="X20">
            <v>80.8</v>
          </cell>
          <cell r="Y20">
            <v>86.6</v>
          </cell>
          <cell r="AB20">
            <v>88.1</v>
          </cell>
          <cell r="AC20">
            <v>88.7</v>
          </cell>
          <cell r="AD20">
            <v>75.900000000000006</v>
          </cell>
        </row>
        <row r="21">
          <cell r="L21">
            <v>11</v>
          </cell>
          <cell r="M21">
            <v>82.8</v>
          </cell>
          <cell r="N21">
            <v>85.8</v>
          </cell>
          <cell r="O21">
            <v>93.3</v>
          </cell>
          <cell r="Q21">
            <v>11</v>
          </cell>
          <cell r="R21">
            <v>73.7</v>
          </cell>
          <cell r="S21">
            <v>76.7</v>
          </cell>
          <cell r="T21">
            <v>101.9</v>
          </cell>
          <cell r="V21">
            <v>11</v>
          </cell>
          <cell r="W21">
            <v>76.2</v>
          </cell>
          <cell r="X21">
            <v>77.3</v>
          </cell>
          <cell r="Y21">
            <v>87</v>
          </cell>
          <cell r="AA21">
            <v>11</v>
          </cell>
          <cell r="AB21">
            <v>87.6</v>
          </cell>
          <cell r="AC21">
            <v>88.3</v>
          </cell>
          <cell r="AD21">
            <v>77.3</v>
          </cell>
        </row>
        <row r="22">
          <cell r="L22" t="str">
            <v xml:space="preserve"> </v>
          </cell>
          <cell r="M22">
            <v>81</v>
          </cell>
          <cell r="N22">
            <v>83</v>
          </cell>
          <cell r="O22">
            <v>92.1</v>
          </cell>
          <cell r="Q22" t="str">
            <v xml:space="preserve"> </v>
          </cell>
          <cell r="R22">
            <v>73.400000000000006</v>
          </cell>
          <cell r="S22">
            <v>74.7</v>
          </cell>
          <cell r="T22">
            <v>102.6</v>
          </cell>
          <cell r="V22" t="str">
            <v xml:space="preserve"> </v>
          </cell>
          <cell r="W22">
            <v>77.3</v>
          </cell>
          <cell r="X22">
            <v>77.8</v>
          </cell>
          <cell r="Y22">
            <v>86.6</v>
          </cell>
          <cell r="AA22" t="str">
            <v xml:space="preserve"> </v>
          </cell>
          <cell r="AB22">
            <v>89.7</v>
          </cell>
          <cell r="AC22">
            <v>90.5</v>
          </cell>
          <cell r="AD22">
            <v>76.400000000000006</v>
          </cell>
        </row>
        <row r="23">
          <cell r="L23">
            <v>1</v>
          </cell>
          <cell r="M23">
            <v>83.3</v>
          </cell>
          <cell r="N23">
            <v>84.6</v>
          </cell>
          <cell r="O23">
            <v>90.7</v>
          </cell>
          <cell r="Q23">
            <v>1</v>
          </cell>
          <cell r="R23">
            <v>73.900000000000006</v>
          </cell>
          <cell r="S23">
            <v>77.400000000000006</v>
          </cell>
          <cell r="T23">
            <v>100.4</v>
          </cell>
          <cell r="V23">
            <v>1</v>
          </cell>
          <cell r="W23">
            <v>78.400000000000006</v>
          </cell>
          <cell r="X23">
            <v>79.2</v>
          </cell>
          <cell r="Y23">
            <v>86.4</v>
          </cell>
          <cell r="AA23">
            <v>1</v>
          </cell>
          <cell r="AB23">
            <v>87.8</v>
          </cell>
          <cell r="AC23">
            <v>89.5</v>
          </cell>
          <cell r="AD23">
            <v>74.7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ﾙｰﾑ"/>
      <sheetName val="実績"/>
      <sheetName val="土地情報"/>
      <sheetName val="建物情報"/>
      <sheetName val="事業計画案(繰越)"/>
      <sheetName val="原価管理"/>
      <sheetName val="日照補償費"/>
      <sheetName val="売上利益用"/>
      <sheetName val="T"/>
      <sheetName val="申込状況"/>
      <sheetName val="価格変更明細"/>
      <sheetName val="値引表紙"/>
      <sheetName val="補充契約（モ）"/>
      <sheetName val="補充契約（企）"/>
      <sheetName val="補充契約（駐）"/>
      <sheetName val="#REF"/>
      <sheetName val="ﾌﾟﾚｾﾞﾝ資"/>
      <sheetName val="Sheet2"/>
      <sheetName val="Sheet3"/>
      <sheetName val="売上"/>
      <sheetName val="乖離1M　2007_1_11"/>
      <sheetName val="8以上社員"/>
      <sheetName val="11.その他有報作成資料"/>
    </sheetNames>
    <sheetDataSet>
      <sheetData sheetId="0" refreshError="1">
        <row r="3">
          <cell r="C3" t="str">
            <v>販売開始</v>
          </cell>
          <cell r="D3">
            <v>37522</v>
          </cell>
        </row>
        <row r="4">
          <cell r="C4" t="str">
            <v>竣工日</v>
          </cell>
          <cell r="D4">
            <v>37710</v>
          </cell>
        </row>
        <row r="5">
          <cell r="C5" t="str">
            <v>本日</v>
          </cell>
          <cell r="D5">
            <v>37578</v>
          </cell>
        </row>
        <row r="7">
          <cell r="D7">
            <v>461</v>
          </cell>
        </row>
        <row r="39">
          <cell r="C39" t="str">
            <v>ｱﾙｳﾞｧﾛｰﾚ西ヶ原</v>
          </cell>
          <cell r="D39">
            <v>402</v>
          </cell>
          <cell r="E39" t="str">
            <v>3LDK</v>
          </cell>
          <cell r="F39">
            <v>82.02</v>
          </cell>
          <cell r="G39" t="str">
            <v>J</v>
          </cell>
          <cell r="H39">
            <v>28739</v>
          </cell>
          <cell r="I39">
            <v>16820</v>
          </cell>
          <cell r="J39">
            <v>45559</v>
          </cell>
          <cell r="K39">
            <v>841</v>
          </cell>
          <cell r="L39">
            <v>46400</v>
          </cell>
          <cell r="N39">
            <v>28739</v>
          </cell>
          <cell r="Z39">
            <v>0</v>
          </cell>
          <cell r="AA39">
            <v>16</v>
          </cell>
          <cell r="AB39" t="str">
            <v>住友不動産販売</v>
          </cell>
          <cell r="AC39">
            <v>1594.5650000000001</v>
          </cell>
          <cell r="AD39">
            <v>3.5</v>
          </cell>
          <cell r="AF39"/>
          <cell r="AG39">
            <v>0</v>
          </cell>
          <cell r="AH39">
            <v>0</v>
          </cell>
          <cell r="AI39">
            <v>0</v>
          </cell>
          <cell r="AJ39"/>
          <cell r="AK39">
            <v>0</v>
          </cell>
        </row>
        <row r="40">
          <cell r="C40" t="str">
            <v>ｱﾙｳﾞｧﾛｰﾚ西ヶ原</v>
          </cell>
          <cell r="D40">
            <v>403</v>
          </cell>
          <cell r="E40" t="str">
            <v>4LDK</v>
          </cell>
          <cell r="F40">
            <v>100.62</v>
          </cell>
          <cell r="G40" t="str">
            <v>H</v>
          </cell>
          <cell r="H40">
            <v>40942</v>
          </cell>
          <cell r="I40">
            <v>23960</v>
          </cell>
          <cell r="J40">
            <v>64902</v>
          </cell>
          <cell r="K40">
            <v>1198</v>
          </cell>
          <cell r="L40">
            <v>66100</v>
          </cell>
          <cell r="N40">
            <v>40942</v>
          </cell>
          <cell r="Z40">
            <v>0</v>
          </cell>
          <cell r="AA40">
            <v>16</v>
          </cell>
          <cell r="AB40" t="str">
            <v>住友不動産販売</v>
          </cell>
          <cell r="AC40">
            <v>2271.5700000000002</v>
          </cell>
          <cell r="AD40">
            <v>3.5</v>
          </cell>
          <cell r="AF40"/>
          <cell r="AG40">
            <v>0</v>
          </cell>
          <cell r="AH40">
            <v>0</v>
          </cell>
          <cell r="AI40">
            <v>0</v>
          </cell>
          <cell r="AJ40"/>
          <cell r="AK40">
            <v>0</v>
          </cell>
        </row>
        <row r="41">
          <cell r="C41" t="str">
            <v>ｱﾙｳﾞｧﾛｰﾚ西ヶ原</v>
          </cell>
          <cell r="D41">
            <v>404</v>
          </cell>
          <cell r="E41" t="str">
            <v>3LDK</v>
          </cell>
          <cell r="F41">
            <v>85.7</v>
          </cell>
          <cell r="G41" t="str">
            <v>G</v>
          </cell>
          <cell r="H41">
            <v>33752</v>
          </cell>
          <cell r="I41">
            <v>19760</v>
          </cell>
          <cell r="J41">
            <v>53512</v>
          </cell>
          <cell r="K41">
            <v>988</v>
          </cell>
          <cell r="L41">
            <v>54500</v>
          </cell>
          <cell r="N41">
            <v>33752</v>
          </cell>
        </row>
        <row r="42">
          <cell r="C42" t="str">
            <v>ｱﾙｳﾞｧﾛｰﾚ西ヶ原</v>
          </cell>
          <cell r="D42">
            <v>405</v>
          </cell>
          <cell r="E42" t="str">
            <v>3LDK</v>
          </cell>
          <cell r="F42">
            <v>81.010000000000005</v>
          </cell>
          <cell r="G42" t="str">
            <v>E</v>
          </cell>
          <cell r="H42">
            <v>31285</v>
          </cell>
          <cell r="I42">
            <v>18300</v>
          </cell>
          <cell r="J42">
            <v>49585</v>
          </cell>
          <cell r="K42">
            <v>915</v>
          </cell>
          <cell r="L42">
            <v>50500</v>
          </cell>
          <cell r="N42">
            <v>31285</v>
          </cell>
        </row>
        <row r="43">
          <cell r="C43" t="str">
            <v>ｱﾙｳﾞｧﾛｰﾚ西ヶ原</v>
          </cell>
          <cell r="D43">
            <v>406</v>
          </cell>
          <cell r="E43" t="str">
            <v>3LDK</v>
          </cell>
          <cell r="F43">
            <v>83.67</v>
          </cell>
          <cell r="G43" t="str">
            <v>D</v>
          </cell>
          <cell r="H43">
            <v>32471</v>
          </cell>
          <cell r="I43">
            <v>18980</v>
          </cell>
          <cell r="J43">
            <v>51451</v>
          </cell>
          <cell r="K43">
            <v>949</v>
          </cell>
          <cell r="L43">
            <v>52400</v>
          </cell>
          <cell r="M43" t="str">
            <v>附帯</v>
          </cell>
          <cell r="N43">
            <v>32471</v>
          </cell>
        </row>
        <row r="44">
          <cell r="C44" t="str">
            <v>ｱﾙｳﾞｧﾛｰﾚ西ヶ原</v>
          </cell>
          <cell r="D44">
            <v>407</v>
          </cell>
          <cell r="E44" t="str">
            <v>3LDK</v>
          </cell>
          <cell r="F44">
            <v>87.63</v>
          </cell>
          <cell r="G44" t="str">
            <v>C</v>
          </cell>
          <cell r="H44">
            <v>37115</v>
          </cell>
          <cell r="I44">
            <v>21700</v>
          </cell>
          <cell r="J44">
            <v>58815</v>
          </cell>
          <cell r="K44">
            <v>1085</v>
          </cell>
          <cell r="L44">
            <v>59900</v>
          </cell>
          <cell r="N44">
            <v>37115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4Rev最終版"/>
      <sheetName val="#REF"/>
      <sheetName val="全社計"/>
      <sheetName val="法人"/>
      <sheetName val="コン"/>
      <sheetName val="国際"/>
      <sheetName val="技術"/>
      <sheetName val="ＣＤ"/>
      <sheetName val="監査"/>
      <sheetName val="Ｖ"/>
      <sheetName val="社長"/>
      <sheetName val="財務"/>
      <sheetName val="人事"/>
      <sheetName val="経営戦略"/>
      <sheetName val="総務"/>
      <sheetName val="情ｼ"/>
      <sheetName val="ｻ開"/>
      <sheetName val="旧事本保全"/>
      <sheetName val="全社計org"/>
      <sheetName val="全社計 差"/>
      <sheetName val="StockPrice"/>
      <sheetName val="実態BS"/>
      <sheetName val="借入金の状況"/>
      <sheetName val="別紙1 不動産担保"/>
      <sheetName val="H12設備詳細"/>
      <sheetName val="ｸﾞﾗﾌﾃﾞｰﾀ季調済指数"/>
      <sheetName val="14.9月分"/>
      <sheetName val="確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1.その他有報作成資料"/>
      <sheetName val="Int."/>
      <sheetName val="R"/>
      <sheetName val="#REF"/>
      <sheetName val="Inputs"/>
      <sheetName val="KeyMultInputs"/>
      <sheetName val="Bloomberg"/>
      <sheetName val="8以上社員"/>
      <sheetName val="Sheet2"/>
      <sheetName val="Sheet3"/>
      <sheetName val="Stock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計算過程シート"/>
      <sheetName val="5.(1) ③　PL"/>
      <sheetName val="Approved Renov Payment Schedule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売上累計"/>
      <sheetName val="年間売上累計"/>
      <sheetName val="主得意先別売上"/>
      <sheetName val="主得意先別年間売上"/>
      <sheetName val="仮電未切替"/>
      <sheetName val="事業所別"/>
      <sheetName val="目標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2km圏推移グラフ"/>
      <sheetName val="グラフ資料-4"/>
      <sheetName val="供給一覧"/>
      <sheetName val="#REF"/>
      <sheetName val="条件選別"/>
      <sheetName val="価格検証"/>
      <sheetName val="市場分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貸倒引当金計算書"/>
      <sheetName val="新規Microsoft Excel Worksheet"/>
      <sheetName val="#REF"/>
      <sheetName val="Sheet1"/>
      <sheetName val="１２０８投資有価証券（関係会社)"/>
      <sheetName val="使い方"/>
      <sheetName val="★水谷建設PL計画"/>
      <sheetName val="完成工事高及び利益計画（合計）"/>
      <sheetName val="完成工事高及び利益計画（手持）"/>
      <sheetName val="完成工事高及び利益計画（新規）"/>
      <sheetName val="売上利益計画（手持） (期別)"/>
      <sheetName val="売上利益計画（手持） (2)"/>
      <sheetName val="売上利益計画（手持）"/>
      <sheetName val="売上利益計画（新規）"/>
      <sheetName val="梅尾身　8_CROSS_MTH2(FY05)"/>
      <sheetName val="梅尾身　8_CROSS_MTH2（FY06）"/>
      <sheetName val="梅尾身　8_CROSS_MTH2（FY07)"/>
      <sheetName val="Exant"/>
      <sheetName val="Work1"/>
      <sheetName val="財務"/>
      <sheetName val="予測"/>
      <sheetName val="修正"/>
      <sheetName val="金融"/>
      <sheetName val="取引業者DATA"/>
      <sheetName val="Roll-up"/>
      <sheetName val="Revenue Assumptions"/>
      <sheetName val="Main Assumptions"/>
      <sheetName val="Sensiv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1.その他有報作成資料"/>
      <sheetName val="ＢＳ・CF"/>
      <sheetName val="貸倒引当金計算書"/>
      <sheetName val="R"/>
      <sheetName val="ｸﾞﾗﾌﾃﾞｰﾀ季調済指数"/>
      <sheetName val="TITLE"/>
      <sheetName val="有価証券台帳"/>
      <sheetName val="Sheet2"/>
      <sheetName val="Sheet3"/>
      <sheetName val="Sch_J00"/>
      <sheetName val="廃棄返品対商品"/>
      <sheetName val="Exant"/>
      <sheetName val="分類コード"/>
      <sheetName val="管理区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㈱札幌_修正BS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81前受金"/>
      <sheetName val="1081前受金 (2)"/>
    </sheetNames>
    <sheetDataSet>
      <sheetData sheetId="0">
        <row r="2">
          <cell r="A2" t="str">
            <v>相手先</v>
          </cell>
        </row>
        <row r="3">
          <cell r="A3" t="str">
            <v>後藤房子（湯治館）</v>
          </cell>
        </row>
        <row r="4">
          <cell r="A4" t="str">
            <v>長寿村 足立翔裕園</v>
          </cell>
        </row>
        <row r="5">
          <cell r="A5" t="str">
            <v>㈱ﾃﾞﾝﾀﾙｻﾎﾟｰﾄ（大成ビル賃料）</v>
          </cell>
        </row>
        <row r="6">
          <cell r="A6" t="str">
            <v>ｹｱｿﾘｭｰｼｮﾝ･ｼﾞｬﾊﾟﾝ（利息）</v>
          </cell>
        </row>
        <row r="7">
          <cell r="A7" t="str">
            <v>カサカヒトシ</v>
          </cell>
        </row>
        <row r="8">
          <cell r="A8" t="str">
            <v>品川健康ｸﾘﾆｯｸ（五反田賃料）</v>
          </cell>
        </row>
        <row r="9">
          <cell r="A9" t="str">
            <v>倉持ニ美代(湯治館）</v>
          </cell>
        </row>
        <row r="10">
          <cell r="A10" t="str">
            <v>本多貞子</v>
          </cell>
        </row>
        <row r="11">
          <cell r="A11" t="str">
            <v>㈱ﾕｱｰｺｰﾎﾟﾚｰｼｮﾝ（神田ﾋﾞﾙ家賃）</v>
          </cell>
        </row>
        <row r="12">
          <cell r="A12" t="str">
            <v>さくらﾋﾞﾙｻｰﾋﾞｽ（保養施設）</v>
          </cell>
        </row>
        <row r="13">
          <cell r="A13" t="str">
            <v>白十字</v>
          </cell>
        </row>
        <row r="14">
          <cell r="A14" t="str">
            <v>鳥ノ海妃里（湯治館）</v>
          </cell>
        </row>
        <row r="15">
          <cell r="A15" t="str">
            <v>グンエイ（保養施設）</v>
          </cell>
        </row>
        <row r="16">
          <cell r="A16" t="str">
            <v>神田ｸﾘﾆｯｸ（保養施設）</v>
          </cell>
        </row>
        <row r="17">
          <cell r="A17" t="str">
            <v>京朋㈱</v>
          </cell>
        </row>
        <row r="18">
          <cell r="A18" t="str">
            <v>㈱光ハイツ・ヴェラス</v>
          </cell>
        </row>
        <row r="19">
          <cell r="A19" t="str">
            <v>福）元気村（保養施設）</v>
          </cell>
        </row>
        <row r="20">
          <cell r="A20" t="str">
            <v>アクティバ（本館）</v>
          </cell>
        </row>
        <row r="21">
          <cell r="A21" t="str">
            <v>中青旅</v>
          </cell>
        </row>
        <row r="22">
          <cell r="A22" t="str">
            <v>小松原正二（阿見駐車場）</v>
          </cell>
        </row>
        <row r="23">
          <cell r="A23" t="str">
            <v>柴山浩幸（阿見駐車場）</v>
          </cell>
        </row>
        <row r="24">
          <cell r="A24" t="str">
            <v>石川明子（阿見駐車場）</v>
          </cell>
        </row>
        <row r="25">
          <cell r="A25" t="str">
            <v>中沢哲彦（阿見駐車場）</v>
          </cell>
        </row>
        <row r="26">
          <cell r="A26" t="str">
            <v>上野源二（阿見駐車場）</v>
          </cell>
        </row>
        <row r="27">
          <cell r="A27" t="str">
            <v>大吉君江（阿見駐車場）</v>
          </cell>
        </row>
        <row r="28">
          <cell r="A28" t="str">
            <v>川上利行（阿見駐車場）</v>
          </cell>
        </row>
        <row r="29">
          <cell r="A29" t="str">
            <v>鈴木哲二（阿見駐車場）</v>
          </cell>
        </row>
        <row r="30">
          <cell r="A30" t="str">
            <v>長谷川恵一郎（阿見駐車場）</v>
          </cell>
        </row>
        <row r="31">
          <cell r="A31" t="str">
            <v>横山幸治（阿見駐車場）</v>
          </cell>
        </row>
        <row r="32">
          <cell r="A32" t="str">
            <v>吉田友紀子（阿見駐車場）</v>
          </cell>
        </row>
        <row r="33">
          <cell r="A33" t="str">
            <v>渡辺智（阿見駐車場）</v>
          </cell>
        </row>
        <row r="34">
          <cell r="A34" t="str">
            <v>橋口玲子（阿見駐車場）</v>
          </cell>
        </row>
        <row r="35">
          <cell r="A35" t="str">
            <v>佐野和宏（阿見駐車場）</v>
          </cell>
        </row>
        <row r="36">
          <cell r="A36" t="str">
            <v>塚本ヒロ子（阿見駐車場）</v>
          </cell>
        </row>
        <row r="37">
          <cell r="A37" t="str">
            <v>倉田しのぶ</v>
          </cell>
        </row>
        <row r="38">
          <cell r="A38" t="str">
            <v>日本ジェル（五反田賃料）</v>
          </cell>
        </row>
        <row r="39">
          <cell r="A39" t="str">
            <v>ﾌｧｰｽﾄﾊｳｼﾞﾝｸﾞ（五反田賃料）</v>
          </cell>
        </row>
        <row r="40">
          <cell r="A40" t="str">
            <v>東京三菱銀行</v>
          </cell>
        </row>
        <row r="41">
          <cell r="A41" t="str">
            <v>中野愛彦</v>
          </cell>
        </row>
        <row r="42">
          <cell r="A42" t="str">
            <v>神田ビル　固都税精算</v>
          </cell>
        </row>
        <row r="43">
          <cell r="A43" t="str">
            <v>五反田ビル　固都税精算</v>
          </cell>
        </row>
        <row r="44">
          <cell r="A44" t="str">
            <v>㈱ぶなの森玉川温泉</v>
          </cell>
        </row>
        <row r="45">
          <cell r="A45" t="str">
            <v>原島千鶴子</v>
          </cell>
        </row>
        <row r="46">
          <cell r="A46" t="str">
            <v>椚則子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71未払費用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及び基本項目入力"/>
      <sheetName val="作成方法"/>
      <sheetName val="表紙"/>
      <sheetName val="経営改善計画書"/>
      <sheetName val="現状分析および重点取組項目"/>
      <sheetName val="入力シート№1"/>
      <sheetName val="入力シート№2"/>
      <sheetName val="補助シート№1（決算実績推移）"/>
      <sheetName val="補助シート№2-1（部門別売上・粗利）"/>
      <sheetName val="補助シート№2-2（部門別売上・粗利）"/>
      <sheetName val="補助シート№3（人員計画）"/>
    </sheetNames>
    <sheetDataSet>
      <sheetData sheetId="0"/>
      <sheetData sheetId="1" refreshError="1"/>
      <sheetData sheetId="2" refreshError="1"/>
      <sheetData sheetId="3"/>
      <sheetData sheetId="4"/>
      <sheetData sheetId="5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1.現状分析"/>
      <sheetName val="2.課題・アクションプラン・モニタリング計画"/>
      <sheetName val="3.計画数値"/>
      <sheetName val="4.月次損益・資金繰り予定表"/>
      <sheetName val="基礎情報（入力データ）"/>
    </sheetNames>
    <sheetDataSet>
      <sheetData sheetId="0" refreshError="1"/>
      <sheetData sheetId="1" refreshError="1">
        <row r="6">
          <cell r="Q6" t="str">
            <v>材料費</v>
          </cell>
        </row>
        <row r="7">
          <cell r="Q7" t="str">
            <v>労務費</v>
          </cell>
        </row>
        <row r="8">
          <cell r="Q8" t="str">
            <v>外注費</v>
          </cell>
        </row>
        <row r="9">
          <cell r="Q9" t="str">
            <v>減価償却費</v>
          </cell>
        </row>
        <row r="10">
          <cell r="Q10" t="str">
            <v>電力費</v>
          </cell>
        </row>
        <row r="11">
          <cell r="Q11" t="str">
            <v>ガス代</v>
          </cell>
        </row>
        <row r="12">
          <cell r="Q12" t="str">
            <v>水道光熱費</v>
          </cell>
        </row>
        <row r="13">
          <cell r="Q13" t="str">
            <v>その他製造経費</v>
          </cell>
        </row>
        <row r="18">
          <cell r="Q18" t="str">
            <v>役員報酬</v>
          </cell>
        </row>
        <row r="19">
          <cell r="Q19" t="str">
            <v>人件費（役員報酬以外）</v>
          </cell>
        </row>
        <row r="20">
          <cell r="Q20" t="str">
            <v>減価償却費</v>
          </cell>
        </row>
        <row r="21">
          <cell r="Q21" t="str">
            <v>運賃</v>
          </cell>
        </row>
        <row r="23">
          <cell r="Q23" t="str">
            <v>その他経費</v>
          </cell>
        </row>
        <row r="46">
          <cell r="P46" t="str">
            <v>材料費率</v>
          </cell>
        </row>
        <row r="47">
          <cell r="P47" t="str">
            <v>労務費率</v>
          </cell>
        </row>
      </sheetData>
      <sheetData sheetId="2" refreshError="1"/>
      <sheetData sheetId="3" refreshError="1">
        <row r="59">
          <cell r="G59">
            <v>-4027000</v>
          </cell>
          <cell r="H59">
            <v>7389389.482233502</v>
          </cell>
        </row>
      </sheetData>
      <sheetData sheetId="4" refreshError="1"/>
      <sheetData sheetId="5" refreshError="1">
        <row r="11">
          <cell r="D11" t="str">
            <v>実績</v>
          </cell>
          <cell r="E11" t="str">
            <v>計画0期</v>
          </cell>
          <cell r="F11" t="str">
            <v>計画1期</v>
          </cell>
          <cell r="G11" t="str">
            <v>計画2期</v>
          </cell>
          <cell r="H11" t="str">
            <v>計画3期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情報"/>
      <sheetName val="【参考】簡易資金予定表"/>
    </sheetNames>
    <sheetDataSet>
      <sheetData sheetId="0" refreshError="1">
        <row r="2">
          <cell r="E2">
            <v>4500</v>
          </cell>
        </row>
        <row r="15">
          <cell r="E15">
            <v>0.4</v>
          </cell>
        </row>
        <row r="16">
          <cell r="E16">
            <v>0.3</v>
          </cell>
          <cell r="G16">
            <v>2</v>
          </cell>
        </row>
        <row r="17">
          <cell r="E17">
            <v>0.3</v>
          </cell>
          <cell r="G17">
            <v>3</v>
          </cell>
        </row>
        <row r="18">
          <cell r="E18">
            <v>0.7</v>
          </cell>
        </row>
        <row r="19">
          <cell r="E19">
            <v>0.3</v>
          </cell>
          <cell r="G19">
            <v>1</v>
          </cell>
        </row>
        <row r="20">
          <cell r="E20">
            <v>0</v>
          </cell>
          <cell r="G20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金利グラ"/>
      <sheetName val="金利グラ (2)"/>
      <sheetName val="LIBOR-短プラ"/>
      <sheetName val="LIBOR-SWAP"/>
      <sheetName val="LIBOR-SWAP (2)"/>
      <sheetName val="長P-5Y"/>
    </sheetNames>
    <sheetDataSet>
      <sheetData sheetId="0" refreshError="1">
        <row r="2">
          <cell r="B2">
            <v>32598</v>
          </cell>
          <cell r="D2">
            <v>4.75</v>
          </cell>
          <cell r="E2">
            <v>5.22</v>
          </cell>
          <cell r="F2">
            <v>5.23</v>
          </cell>
          <cell r="G2">
            <v>5.28</v>
          </cell>
          <cell r="H2">
            <v>5.31</v>
          </cell>
          <cell r="I2">
            <v>4.25</v>
          </cell>
        </row>
        <row r="3">
          <cell r="B3">
            <v>32626</v>
          </cell>
          <cell r="D3">
            <v>5</v>
          </cell>
          <cell r="E3">
            <v>5.32</v>
          </cell>
          <cell r="F3">
            <v>5.33</v>
          </cell>
          <cell r="G3">
            <v>5.45</v>
          </cell>
          <cell r="H3">
            <v>5.47</v>
          </cell>
          <cell r="I3">
            <v>4.25</v>
          </cell>
        </row>
        <row r="4">
          <cell r="B4">
            <v>32659</v>
          </cell>
          <cell r="D4">
            <v>5.1875</v>
          </cell>
          <cell r="E4">
            <v>5.4</v>
          </cell>
          <cell r="F4">
            <v>5.43</v>
          </cell>
          <cell r="G4">
            <v>5.52</v>
          </cell>
          <cell r="H4">
            <v>5.55</v>
          </cell>
          <cell r="I4">
            <v>4.25</v>
          </cell>
        </row>
        <row r="5">
          <cell r="B5">
            <v>32689</v>
          </cell>
          <cell r="D5">
            <v>5.5625</v>
          </cell>
          <cell r="E5">
            <v>5.51</v>
          </cell>
          <cell r="F5">
            <v>5.5</v>
          </cell>
          <cell r="G5">
            <v>5.55</v>
          </cell>
          <cell r="H5">
            <v>5.62</v>
          </cell>
          <cell r="I5">
            <v>4.875</v>
          </cell>
        </row>
        <row r="6">
          <cell r="B6">
            <v>32720</v>
          </cell>
          <cell r="D6">
            <v>5.375</v>
          </cell>
          <cell r="E6">
            <v>5.31</v>
          </cell>
          <cell r="F6">
            <v>5.29</v>
          </cell>
          <cell r="G6">
            <v>5.3</v>
          </cell>
          <cell r="H6">
            <v>5.31</v>
          </cell>
          <cell r="I6">
            <v>4.875</v>
          </cell>
        </row>
        <row r="7">
          <cell r="B7">
            <v>32751</v>
          </cell>
          <cell r="D7">
            <v>5.5625</v>
          </cell>
          <cell r="E7">
            <v>5.43</v>
          </cell>
          <cell r="F7">
            <v>5.4</v>
          </cell>
          <cell r="G7">
            <v>5.36</v>
          </cell>
          <cell r="H7">
            <v>5.38</v>
          </cell>
          <cell r="I7">
            <v>4.875</v>
          </cell>
        </row>
        <row r="8">
          <cell r="B8">
            <v>32780</v>
          </cell>
          <cell r="D8">
            <v>5.6875</v>
          </cell>
          <cell r="E8">
            <v>5.56</v>
          </cell>
          <cell r="F8">
            <v>5.54</v>
          </cell>
          <cell r="G8">
            <v>5.51</v>
          </cell>
          <cell r="H8">
            <v>5.51</v>
          </cell>
          <cell r="I8">
            <v>4.875</v>
          </cell>
        </row>
        <row r="9">
          <cell r="B9">
            <v>32812</v>
          </cell>
          <cell r="D9">
            <v>6.5</v>
          </cell>
          <cell r="E9">
            <v>6.3</v>
          </cell>
          <cell r="F9">
            <v>6.21</v>
          </cell>
          <cell r="G9">
            <v>5.94</v>
          </cell>
          <cell r="H9">
            <v>5.9</v>
          </cell>
          <cell r="I9">
            <v>4.875</v>
          </cell>
        </row>
        <row r="10">
          <cell r="B10">
            <v>32842</v>
          </cell>
          <cell r="D10">
            <v>6.6875</v>
          </cell>
          <cell r="E10">
            <v>6.51</v>
          </cell>
          <cell r="F10">
            <v>6.41</v>
          </cell>
          <cell r="G10">
            <v>6.24</v>
          </cell>
          <cell r="H10">
            <v>6.06</v>
          </cell>
          <cell r="I10">
            <v>5.75</v>
          </cell>
        </row>
        <row r="11">
          <cell r="B11">
            <v>32871</v>
          </cell>
          <cell r="D11">
            <v>6.9375</v>
          </cell>
          <cell r="E11">
            <v>6.54</v>
          </cell>
          <cell r="F11">
            <v>6.59</v>
          </cell>
          <cell r="G11">
            <v>6.4</v>
          </cell>
          <cell r="H11">
            <v>6.35</v>
          </cell>
          <cell r="I11">
            <v>5.75</v>
          </cell>
        </row>
        <row r="12">
          <cell r="B12">
            <v>32904</v>
          </cell>
          <cell r="D12">
            <v>7.25</v>
          </cell>
          <cell r="E12">
            <v>7.35</v>
          </cell>
          <cell r="F12">
            <v>7.25</v>
          </cell>
          <cell r="G12">
            <v>7.02</v>
          </cell>
          <cell r="H12">
            <v>6.97</v>
          </cell>
          <cell r="I12">
            <v>6.25</v>
          </cell>
        </row>
        <row r="13">
          <cell r="B13">
            <v>32932</v>
          </cell>
          <cell r="D13">
            <v>7.5</v>
          </cell>
          <cell r="E13">
            <v>7.5</v>
          </cell>
          <cell r="F13">
            <v>7.39</v>
          </cell>
          <cell r="G13">
            <v>7.26</v>
          </cell>
          <cell r="H13">
            <v>7.2</v>
          </cell>
          <cell r="I13">
            <v>6.25</v>
          </cell>
        </row>
        <row r="14">
          <cell r="B14">
            <v>32962</v>
          </cell>
          <cell r="D14">
            <v>7.5625</v>
          </cell>
          <cell r="E14">
            <v>7.76</v>
          </cell>
          <cell r="F14">
            <v>7.56</v>
          </cell>
          <cell r="G14">
            <v>7.44</v>
          </cell>
          <cell r="H14">
            <v>7.35</v>
          </cell>
          <cell r="I14">
            <v>7.125</v>
          </cell>
        </row>
        <row r="15">
          <cell r="B15">
            <v>32993</v>
          </cell>
          <cell r="D15">
            <v>7.5625</v>
          </cell>
          <cell r="E15">
            <v>7.44</v>
          </cell>
          <cell r="F15">
            <v>7.3</v>
          </cell>
          <cell r="G15">
            <v>7.24</v>
          </cell>
          <cell r="H15">
            <v>7.24</v>
          </cell>
          <cell r="I15">
            <v>7.125</v>
          </cell>
        </row>
        <row r="16">
          <cell r="B16">
            <v>33024</v>
          </cell>
          <cell r="D16">
            <v>7.4375</v>
          </cell>
          <cell r="E16">
            <v>7.22</v>
          </cell>
          <cell r="F16">
            <v>6.99</v>
          </cell>
          <cell r="G16">
            <v>6.92</v>
          </cell>
          <cell r="H16">
            <v>6.9</v>
          </cell>
          <cell r="I16">
            <v>7.125</v>
          </cell>
        </row>
        <row r="17">
          <cell r="B17">
            <v>33053</v>
          </cell>
          <cell r="D17">
            <v>7.8125</v>
          </cell>
          <cell r="E17">
            <v>7.42</v>
          </cell>
          <cell r="F17">
            <v>7.29</v>
          </cell>
          <cell r="G17">
            <v>7.07</v>
          </cell>
          <cell r="H17">
            <v>7.06</v>
          </cell>
          <cell r="I17">
            <v>7.125</v>
          </cell>
        </row>
        <row r="18">
          <cell r="B18">
            <v>33085</v>
          </cell>
          <cell r="D18">
            <v>7.875</v>
          </cell>
          <cell r="E18">
            <v>7.7</v>
          </cell>
          <cell r="F18">
            <v>7.54</v>
          </cell>
          <cell r="G18">
            <v>7.4</v>
          </cell>
          <cell r="H18">
            <v>7.37</v>
          </cell>
          <cell r="I18">
            <v>7.125</v>
          </cell>
        </row>
        <row r="19">
          <cell r="B19">
            <v>33116</v>
          </cell>
          <cell r="D19">
            <v>8.4375</v>
          </cell>
          <cell r="E19">
            <v>8.31</v>
          </cell>
          <cell r="F19">
            <v>8.06</v>
          </cell>
          <cell r="G19">
            <v>7.87</v>
          </cell>
          <cell r="H19">
            <v>7.85</v>
          </cell>
          <cell r="I19">
            <v>7.375</v>
          </cell>
        </row>
        <row r="20">
          <cell r="B20">
            <v>33144</v>
          </cell>
          <cell r="D20">
            <v>8.6875</v>
          </cell>
          <cell r="E20">
            <v>8.73</v>
          </cell>
          <cell r="F20">
            <v>8.44</v>
          </cell>
          <cell r="G20">
            <v>8.16</v>
          </cell>
          <cell r="H20">
            <v>8.0500000000000007</v>
          </cell>
          <cell r="I20">
            <v>8</v>
          </cell>
        </row>
        <row r="21">
          <cell r="B21">
            <v>33177</v>
          </cell>
          <cell r="D21">
            <v>8.3125</v>
          </cell>
          <cell r="E21">
            <v>7.88</v>
          </cell>
          <cell r="F21">
            <v>7.54</v>
          </cell>
          <cell r="G21">
            <v>7.5</v>
          </cell>
          <cell r="H21">
            <v>7.4</v>
          </cell>
          <cell r="I21">
            <v>8</v>
          </cell>
        </row>
        <row r="22">
          <cell r="B22">
            <v>33207</v>
          </cell>
          <cell r="D22">
            <v>8.4375</v>
          </cell>
          <cell r="E22">
            <v>7.57</v>
          </cell>
          <cell r="F22">
            <v>7.35</v>
          </cell>
          <cell r="G22">
            <v>7.24</v>
          </cell>
          <cell r="H22">
            <v>7.21</v>
          </cell>
          <cell r="I22">
            <v>8</v>
          </cell>
        </row>
        <row r="23">
          <cell r="B23">
            <v>33238</v>
          </cell>
          <cell r="D23">
            <v>7.9375</v>
          </cell>
          <cell r="E23">
            <v>7.34</v>
          </cell>
          <cell r="F23">
            <v>7.17</v>
          </cell>
          <cell r="G23">
            <v>6.93</v>
          </cell>
          <cell r="H23">
            <v>6.88</v>
          </cell>
          <cell r="I23">
            <v>8.25</v>
          </cell>
        </row>
        <row r="24">
          <cell r="B24">
            <v>33269</v>
          </cell>
          <cell r="D24">
            <v>8.0625</v>
          </cell>
          <cell r="E24">
            <v>7.3</v>
          </cell>
          <cell r="F24">
            <v>7.08</v>
          </cell>
          <cell r="G24">
            <v>6.82</v>
          </cell>
          <cell r="H24">
            <v>6.75</v>
          </cell>
          <cell r="I24">
            <v>8.25</v>
          </cell>
        </row>
        <row r="25">
          <cell r="B25">
            <v>33297</v>
          </cell>
          <cell r="D25">
            <v>7.875</v>
          </cell>
          <cell r="E25">
            <v>7.18</v>
          </cell>
          <cell r="F25">
            <v>7.01</v>
          </cell>
          <cell r="G25">
            <v>6.78</v>
          </cell>
          <cell r="H25">
            <v>6.7</v>
          </cell>
          <cell r="I25">
            <v>8.25</v>
          </cell>
        </row>
        <row r="26">
          <cell r="B26">
            <v>33325</v>
          </cell>
          <cell r="D26">
            <v>7.6875</v>
          </cell>
          <cell r="E26">
            <v>7.28</v>
          </cell>
          <cell r="F26">
            <v>7.2</v>
          </cell>
          <cell r="G26">
            <v>7</v>
          </cell>
          <cell r="H26">
            <v>6.91</v>
          </cell>
          <cell r="I26">
            <v>8.25</v>
          </cell>
        </row>
        <row r="27">
          <cell r="B27">
            <v>33358</v>
          </cell>
          <cell r="D27">
            <v>7.75</v>
          </cell>
          <cell r="E27">
            <v>7.38</v>
          </cell>
          <cell r="F27">
            <v>7.35</v>
          </cell>
          <cell r="G27">
            <v>7.2</v>
          </cell>
          <cell r="H27">
            <v>7.15</v>
          </cell>
          <cell r="I27">
            <v>7.875</v>
          </cell>
        </row>
        <row r="28">
          <cell r="B28">
            <v>33389</v>
          </cell>
          <cell r="D28">
            <v>7.625</v>
          </cell>
          <cell r="E28">
            <v>7.28</v>
          </cell>
          <cell r="F28">
            <v>7.24</v>
          </cell>
          <cell r="G28">
            <v>7.1</v>
          </cell>
          <cell r="H28">
            <v>7.08</v>
          </cell>
          <cell r="I28">
            <v>7.875</v>
          </cell>
        </row>
        <row r="29">
          <cell r="B29">
            <v>33417</v>
          </cell>
          <cell r="D29">
            <v>7.8125</v>
          </cell>
          <cell r="E29">
            <v>7.45</v>
          </cell>
          <cell r="F29">
            <v>7.35</v>
          </cell>
          <cell r="G29">
            <v>7.25</v>
          </cell>
          <cell r="H29">
            <v>7.21</v>
          </cell>
          <cell r="I29">
            <v>7.875</v>
          </cell>
        </row>
        <row r="30">
          <cell r="B30">
            <v>33450</v>
          </cell>
          <cell r="D30">
            <v>7.1875</v>
          </cell>
          <cell r="E30">
            <v>6.98</v>
          </cell>
          <cell r="F30">
            <v>6.97</v>
          </cell>
          <cell r="G30">
            <v>6.94</v>
          </cell>
          <cell r="H30">
            <v>6.9</v>
          </cell>
          <cell r="I30">
            <v>7.625</v>
          </cell>
        </row>
        <row r="31">
          <cell r="B31">
            <v>33480</v>
          </cell>
          <cell r="D31">
            <v>7</v>
          </cell>
          <cell r="E31">
            <v>6.63</v>
          </cell>
          <cell r="F31">
            <v>6.62</v>
          </cell>
          <cell r="G31">
            <v>6.61</v>
          </cell>
          <cell r="H31">
            <v>6.6</v>
          </cell>
          <cell r="I31">
            <v>7.625</v>
          </cell>
        </row>
        <row r="32">
          <cell r="B32">
            <v>33511</v>
          </cell>
          <cell r="D32">
            <v>6.3125</v>
          </cell>
          <cell r="E32">
            <v>6.18</v>
          </cell>
          <cell r="F32">
            <v>6.2</v>
          </cell>
          <cell r="G32">
            <v>6.29</v>
          </cell>
          <cell r="H32">
            <v>6.28</v>
          </cell>
          <cell r="I32">
            <v>7.375</v>
          </cell>
        </row>
        <row r="33">
          <cell r="B33">
            <v>33542</v>
          </cell>
          <cell r="D33">
            <v>6</v>
          </cell>
          <cell r="E33">
            <v>6.08</v>
          </cell>
          <cell r="F33">
            <v>6.14</v>
          </cell>
          <cell r="G33">
            <v>6.22</v>
          </cell>
          <cell r="H33">
            <v>6.23</v>
          </cell>
          <cell r="I33">
            <v>7</v>
          </cell>
        </row>
        <row r="34">
          <cell r="B34">
            <v>33571</v>
          </cell>
          <cell r="D34">
            <v>5.875</v>
          </cell>
          <cell r="E34">
            <v>5.93</v>
          </cell>
          <cell r="F34">
            <v>6.07</v>
          </cell>
          <cell r="G34">
            <v>6.19</v>
          </cell>
          <cell r="H34">
            <v>6.21</v>
          </cell>
          <cell r="I34">
            <v>6.625</v>
          </cell>
        </row>
        <row r="35">
          <cell r="B35">
            <v>33603</v>
          </cell>
          <cell r="D35">
            <v>5.5</v>
          </cell>
          <cell r="E35">
            <v>5.52</v>
          </cell>
          <cell r="F35">
            <v>5.66</v>
          </cell>
          <cell r="G35">
            <v>5.85</v>
          </cell>
          <cell r="H35">
            <v>5.87</v>
          </cell>
          <cell r="I35">
            <v>6.625</v>
          </cell>
        </row>
        <row r="36">
          <cell r="B36">
            <v>33634</v>
          </cell>
          <cell r="D36">
            <v>4.9375</v>
          </cell>
          <cell r="E36">
            <v>5.39</v>
          </cell>
          <cell r="F36">
            <v>5.7</v>
          </cell>
          <cell r="G36">
            <v>5.9</v>
          </cell>
          <cell r="H36">
            <v>5.92</v>
          </cell>
          <cell r="I36">
            <v>5.875</v>
          </cell>
        </row>
        <row r="37">
          <cell r="B37">
            <v>33662</v>
          </cell>
          <cell r="D37">
            <v>4.9375</v>
          </cell>
          <cell r="E37">
            <v>5.51</v>
          </cell>
          <cell r="F37">
            <v>5.8</v>
          </cell>
          <cell r="G37">
            <v>5.89</v>
          </cell>
          <cell r="H37">
            <v>5.94</v>
          </cell>
          <cell r="I37">
            <v>5.875</v>
          </cell>
        </row>
        <row r="38">
          <cell r="B38">
            <v>33694</v>
          </cell>
          <cell r="D38">
            <v>4.75</v>
          </cell>
          <cell r="E38">
            <v>5.43</v>
          </cell>
          <cell r="F38">
            <v>5.73</v>
          </cell>
          <cell r="G38">
            <v>5.84</v>
          </cell>
          <cell r="H38">
            <v>5.88</v>
          </cell>
          <cell r="I38">
            <v>5.875</v>
          </cell>
        </row>
        <row r="39">
          <cell r="B39">
            <v>33724</v>
          </cell>
          <cell r="D39">
            <v>4.6875</v>
          </cell>
          <cell r="E39">
            <v>5.42</v>
          </cell>
          <cell r="F39">
            <v>5.84</v>
          </cell>
          <cell r="G39">
            <v>6.01</v>
          </cell>
          <cell r="H39">
            <v>6.11</v>
          </cell>
          <cell r="I39">
            <v>5.25</v>
          </cell>
        </row>
        <row r="40">
          <cell r="B40">
            <v>33753</v>
          </cell>
          <cell r="D40">
            <v>4.625</v>
          </cell>
          <cell r="E40">
            <v>5.34</v>
          </cell>
          <cell r="F40">
            <v>5.78</v>
          </cell>
          <cell r="G40">
            <v>5.87</v>
          </cell>
          <cell r="H40">
            <v>5.98</v>
          </cell>
          <cell r="I40">
            <v>5.25</v>
          </cell>
        </row>
        <row r="41">
          <cell r="B41">
            <v>33785</v>
          </cell>
          <cell r="D41">
            <v>4.375</v>
          </cell>
          <cell r="E41">
            <v>4.95</v>
          </cell>
          <cell r="F41">
            <v>5.39</v>
          </cell>
          <cell r="G41">
            <v>5.6</v>
          </cell>
          <cell r="H41">
            <v>5.8</v>
          </cell>
          <cell r="I41">
            <v>5.25</v>
          </cell>
        </row>
        <row r="42">
          <cell r="B42">
            <v>33816</v>
          </cell>
          <cell r="D42">
            <v>3.875</v>
          </cell>
          <cell r="E42">
            <v>4.43</v>
          </cell>
          <cell r="F42">
            <v>4.9000000000000004</v>
          </cell>
          <cell r="G42">
            <v>5.26</v>
          </cell>
          <cell r="H42">
            <v>5.56</v>
          </cell>
          <cell r="I42">
            <v>5.25</v>
          </cell>
        </row>
        <row r="43">
          <cell r="B43">
            <v>33847</v>
          </cell>
          <cell r="D43">
            <v>3.9375</v>
          </cell>
          <cell r="E43">
            <v>4.6399999999999997</v>
          </cell>
          <cell r="F43">
            <v>4.91</v>
          </cell>
          <cell r="G43">
            <v>5.18</v>
          </cell>
          <cell r="H43">
            <v>5.57</v>
          </cell>
          <cell r="I43">
            <v>4.75</v>
          </cell>
        </row>
        <row r="44">
          <cell r="B44">
            <v>33877</v>
          </cell>
          <cell r="D44">
            <v>3.875</v>
          </cell>
          <cell r="E44">
            <v>4.32</v>
          </cell>
          <cell r="F44">
            <v>4.78</v>
          </cell>
          <cell r="G44">
            <v>5.0999999999999996</v>
          </cell>
          <cell r="H44">
            <v>5.31</v>
          </cell>
          <cell r="I44">
            <v>4.75</v>
          </cell>
        </row>
        <row r="45">
          <cell r="B45">
            <v>33907</v>
          </cell>
          <cell r="D45">
            <v>3.6875</v>
          </cell>
          <cell r="E45">
            <v>4.2300000000000004</v>
          </cell>
          <cell r="F45">
            <v>4.75</v>
          </cell>
          <cell r="G45">
            <v>5.08</v>
          </cell>
          <cell r="H45">
            <v>5.28</v>
          </cell>
          <cell r="I45">
            <v>4.75</v>
          </cell>
        </row>
        <row r="46">
          <cell r="B46">
            <v>33938</v>
          </cell>
          <cell r="D46">
            <v>3.75</v>
          </cell>
          <cell r="E46">
            <v>4.26</v>
          </cell>
          <cell r="F46">
            <v>4.7699999999999996</v>
          </cell>
          <cell r="G46">
            <v>5.1100000000000003</v>
          </cell>
          <cell r="H46">
            <v>5.3</v>
          </cell>
          <cell r="I46">
            <v>4.75</v>
          </cell>
        </row>
        <row r="47">
          <cell r="B47">
            <v>33969</v>
          </cell>
          <cell r="D47">
            <v>3.75</v>
          </cell>
          <cell r="E47">
            <v>4.18</v>
          </cell>
          <cell r="F47">
            <v>4.6900000000000004</v>
          </cell>
          <cell r="G47">
            <v>4.99</v>
          </cell>
          <cell r="H47">
            <v>5.19</v>
          </cell>
          <cell r="I47">
            <v>4.5</v>
          </cell>
        </row>
        <row r="48">
          <cell r="B48">
            <v>33998</v>
          </cell>
          <cell r="D48">
            <v>3.375</v>
          </cell>
          <cell r="E48">
            <v>3.97</v>
          </cell>
          <cell r="F48">
            <v>4.5199999999999996</v>
          </cell>
          <cell r="G48">
            <v>4.8099999999999996</v>
          </cell>
          <cell r="H48">
            <v>5.01</v>
          </cell>
          <cell r="I48">
            <v>4.5</v>
          </cell>
        </row>
        <row r="49">
          <cell r="B49">
            <v>34026</v>
          </cell>
          <cell r="D49">
            <v>3.25</v>
          </cell>
          <cell r="E49">
            <v>3.86</v>
          </cell>
          <cell r="F49">
            <v>4.34</v>
          </cell>
          <cell r="G49">
            <v>4.5599999999999996</v>
          </cell>
          <cell r="H49">
            <v>4.7</v>
          </cell>
          <cell r="I49">
            <v>4</v>
          </cell>
        </row>
        <row r="50">
          <cell r="B50">
            <v>34059</v>
          </cell>
          <cell r="D50">
            <v>3.3125</v>
          </cell>
          <cell r="E50">
            <v>4.1399999999999997</v>
          </cell>
          <cell r="F50">
            <v>4.6399999999999997</v>
          </cell>
          <cell r="G50">
            <v>4.8499999999999996</v>
          </cell>
          <cell r="H50">
            <v>4.95</v>
          </cell>
          <cell r="I50">
            <v>4</v>
          </cell>
        </row>
        <row r="51">
          <cell r="B51">
            <v>34089</v>
          </cell>
          <cell r="D51">
            <v>3.3125</v>
          </cell>
          <cell r="E51">
            <v>4.1399999999999997</v>
          </cell>
          <cell r="F51">
            <v>4.78</v>
          </cell>
          <cell r="G51">
            <v>5</v>
          </cell>
          <cell r="H51">
            <v>5.0999999999999996</v>
          </cell>
          <cell r="I51">
            <v>4</v>
          </cell>
        </row>
        <row r="52">
          <cell r="B52">
            <v>34117</v>
          </cell>
          <cell r="D52">
            <v>3.375</v>
          </cell>
          <cell r="E52">
            <v>4.26</v>
          </cell>
          <cell r="F52">
            <v>4.8499999999999996</v>
          </cell>
          <cell r="G52">
            <v>5.07</v>
          </cell>
          <cell r="H52">
            <v>5.15</v>
          </cell>
          <cell r="I52">
            <v>4</v>
          </cell>
        </row>
        <row r="53">
          <cell r="B53">
            <v>34147</v>
          </cell>
          <cell r="D53">
            <v>3.25</v>
          </cell>
          <cell r="E53">
            <v>4.03</v>
          </cell>
          <cell r="F53">
            <v>4.66</v>
          </cell>
          <cell r="G53">
            <v>4.93</v>
          </cell>
          <cell r="H53">
            <v>5.04</v>
          </cell>
          <cell r="I53">
            <v>4</v>
          </cell>
        </row>
        <row r="54">
          <cell r="B54">
            <v>34177</v>
          </cell>
          <cell r="D54">
            <v>3.1875</v>
          </cell>
          <cell r="E54">
            <v>3.75</v>
          </cell>
          <cell r="F54">
            <v>4.45</v>
          </cell>
          <cell r="G54">
            <v>4.67</v>
          </cell>
          <cell r="H54">
            <v>4.8499999999999996</v>
          </cell>
          <cell r="I54">
            <v>4</v>
          </cell>
        </row>
        <row r="55">
          <cell r="B55">
            <v>34207</v>
          </cell>
          <cell r="D55">
            <v>2.875</v>
          </cell>
          <cell r="E55">
            <v>3.31</v>
          </cell>
          <cell r="F55">
            <v>4</v>
          </cell>
          <cell r="G55">
            <v>4.38</v>
          </cell>
          <cell r="H55">
            <v>4.5999999999999996</v>
          </cell>
          <cell r="I55">
            <v>3.75</v>
          </cell>
        </row>
        <row r="56">
          <cell r="B56">
            <v>34237</v>
          </cell>
          <cell r="D56">
            <v>2.5625</v>
          </cell>
          <cell r="E56">
            <v>3.13</v>
          </cell>
          <cell r="F56">
            <v>3.68</v>
          </cell>
          <cell r="G56">
            <v>4.07</v>
          </cell>
          <cell r="H56">
            <v>4.2699999999999996</v>
          </cell>
          <cell r="I56">
            <v>3.375</v>
          </cell>
        </row>
        <row r="57">
          <cell r="B57">
            <v>34267</v>
          </cell>
          <cell r="D57">
            <v>2.375</v>
          </cell>
          <cell r="E57">
            <v>2.79</v>
          </cell>
          <cell r="F57">
            <v>3.38</v>
          </cell>
          <cell r="G57">
            <v>3.78</v>
          </cell>
          <cell r="H57">
            <v>4.1100000000000003</v>
          </cell>
          <cell r="I57">
            <v>3.375</v>
          </cell>
        </row>
        <row r="58">
          <cell r="B58">
            <v>34297</v>
          </cell>
          <cell r="D58">
            <v>2.125</v>
          </cell>
          <cell r="E58">
            <v>2.23</v>
          </cell>
          <cell r="F58">
            <v>2.9</v>
          </cell>
          <cell r="G58">
            <v>3.5</v>
          </cell>
          <cell r="H58">
            <v>3.88</v>
          </cell>
          <cell r="I58">
            <v>3.375</v>
          </cell>
        </row>
        <row r="59">
          <cell r="B59">
            <v>34327</v>
          </cell>
          <cell r="D59">
            <v>1.9375</v>
          </cell>
          <cell r="E59">
            <v>2.15</v>
          </cell>
          <cell r="F59">
            <v>2.77</v>
          </cell>
          <cell r="G59">
            <v>3.27</v>
          </cell>
          <cell r="H59">
            <v>3.65</v>
          </cell>
          <cell r="I59">
            <v>3</v>
          </cell>
        </row>
        <row r="60">
          <cell r="B60">
            <v>34357</v>
          </cell>
          <cell r="D60">
            <v>2.125</v>
          </cell>
          <cell r="E60">
            <v>2.7</v>
          </cell>
          <cell r="F60">
            <v>3.32</v>
          </cell>
          <cell r="G60">
            <v>3.89</v>
          </cell>
          <cell r="H60">
            <v>4.2</v>
          </cell>
          <cell r="I60">
            <v>3</v>
          </cell>
        </row>
        <row r="61">
          <cell r="B61">
            <v>34387</v>
          </cell>
          <cell r="D61">
            <v>2.3125</v>
          </cell>
          <cell r="E61">
            <v>3.32</v>
          </cell>
          <cell r="F61">
            <v>3.87</v>
          </cell>
          <cell r="G61">
            <v>4.26</v>
          </cell>
          <cell r="H61">
            <v>4.49</v>
          </cell>
          <cell r="I61">
            <v>3</v>
          </cell>
        </row>
        <row r="62">
          <cell r="B62">
            <v>34417</v>
          </cell>
          <cell r="D62">
            <v>2.3125</v>
          </cell>
          <cell r="E62">
            <v>3.21</v>
          </cell>
          <cell r="F62">
            <v>3.83</v>
          </cell>
          <cell r="G62">
            <v>4.18</v>
          </cell>
          <cell r="H62">
            <v>4.38</v>
          </cell>
          <cell r="I62">
            <v>3</v>
          </cell>
        </row>
        <row r="63">
          <cell r="B63">
            <v>34452</v>
          </cell>
          <cell r="D63">
            <v>2.4843799999999998</v>
          </cell>
          <cell r="E63">
            <v>3.52</v>
          </cell>
          <cell r="F63">
            <v>4.0599999999999996</v>
          </cell>
          <cell r="G63">
            <v>4.32</v>
          </cell>
          <cell r="H63">
            <v>4.43</v>
          </cell>
          <cell r="I63">
            <v>3</v>
          </cell>
        </row>
        <row r="64">
          <cell r="B64">
            <v>34485</v>
          </cell>
          <cell r="D64">
            <v>2.25</v>
          </cell>
          <cell r="E64">
            <v>3.33</v>
          </cell>
          <cell r="F64">
            <v>3.87</v>
          </cell>
          <cell r="G64">
            <v>4.13</v>
          </cell>
          <cell r="H64">
            <v>4.32</v>
          </cell>
          <cell r="I64">
            <v>3</v>
          </cell>
        </row>
        <row r="65">
          <cell r="B65">
            <v>34515</v>
          </cell>
          <cell r="D65">
            <v>2.25</v>
          </cell>
          <cell r="E65">
            <v>3.57</v>
          </cell>
          <cell r="F65">
            <v>4.1900000000000004</v>
          </cell>
          <cell r="G65">
            <v>4.53</v>
          </cell>
          <cell r="H65">
            <v>4.6399999999999997</v>
          </cell>
          <cell r="I65">
            <v>3</v>
          </cell>
        </row>
        <row r="66">
          <cell r="B66">
            <v>34544</v>
          </cell>
          <cell r="D66">
            <v>2.25</v>
          </cell>
          <cell r="E66">
            <v>3.56</v>
          </cell>
          <cell r="F66">
            <v>4.25</v>
          </cell>
          <cell r="G66">
            <v>4.59</v>
          </cell>
          <cell r="H66">
            <v>4.7</v>
          </cell>
          <cell r="I66">
            <v>3</v>
          </cell>
        </row>
        <row r="67">
          <cell r="B67">
            <v>34577</v>
          </cell>
          <cell r="D67">
            <v>2.5</v>
          </cell>
          <cell r="E67">
            <v>3.97</v>
          </cell>
          <cell r="F67">
            <v>4.5999999999999996</v>
          </cell>
          <cell r="G67">
            <v>4.88</v>
          </cell>
          <cell r="H67">
            <v>4.97</v>
          </cell>
          <cell r="I67">
            <v>3</v>
          </cell>
        </row>
        <row r="68">
          <cell r="B68">
            <v>34607</v>
          </cell>
          <cell r="D68">
            <v>2.5</v>
          </cell>
          <cell r="E68">
            <v>3.85</v>
          </cell>
          <cell r="F68">
            <v>4.41</v>
          </cell>
          <cell r="G68">
            <v>4.7</v>
          </cell>
          <cell r="H68">
            <v>4.8</v>
          </cell>
          <cell r="I68">
            <v>3</v>
          </cell>
        </row>
        <row r="69">
          <cell r="B69">
            <v>34638</v>
          </cell>
          <cell r="D69">
            <v>2.5</v>
          </cell>
          <cell r="E69">
            <v>4</v>
          </cell>
          <cell r="F69">
            <v>4.55</v>
          </cell>
          <cell r="G69">
            <v>4.8099999999999996</v>
          </cell>
          <cell r="H69">
            <v>4.8899999999999997</v>
          </cell>
          <cell r="I69">
            <v>3</v>
          </cell>
        </row>
        <row r="70">
          <cell r="B70">
            <v>34668</v>
          </cell>
          <cell r="D70">
            <v>2.5</v>
          </cell>
          <cell r="E70">
            <v>3.87</v>
          </cell>
          <cell r="F70">
            <v>4.42</v>
          </cell>
          <cell r="G70">
            <v>4.71</v>
          </cell>
          <cell r="H70">
            <v>4.82</v>
          </cell>
          <cell r="I70">
            <v>3</v>
          </cell>
        </row>
        <row r="71">
          <cell r="B71">
            <v>34698</v>
          </cell>
          <cell r="D71">
            <v>2.5</v>
          </cell>
          <cell r="E71">
            <v>3.63</v>
          </cell>
          <cell r="F71">
            <v>4.2699999999999996</v>
          </cell>
          <cell r="G71">
            <v>4.63</v>
          </cell>
          <cell r="H71">
            <v>4.7300000000000004</v>
          </cell>
          <cell r="I71">
            <v>3</v>
          </cell>
        </row>
        <row r="72">
          <cell r="B72">
            <v>34730</v>
          </cell>
          <cell r="D72">
            <v>2.3125</v>
          </cell>
          <cell r="E72">
            <v>3.59</v>
          </cell>
          <cell r="F72">
            <v>4.2699999999999996</v>
          </cell>
          <cell r="G72">
            <v>4.68</v>
          </cell>
          <cell r="H72">
            <v>4.8099999999999996</v>
          </cell>
          <cell r="I72">
            <v>3</v>
          </cell>
        </row>
        <row r="73">
          <cell r="B73">
            <v>34758</v>
          </cell>
          <cell r="D73">
            <v>2.3125</v>
          </cell>
          <cell r="E73">
            <v>3.31</v>
          </cell>
          <cell r="F73">
            <v>3.99</v>
          </cell>
          <cell r="G73">
            <v>4.4000000000000004</v>
          </cell>
          <cell r="H73">
            <v>4.5599999999999996</v>
          </cell>
          <cell r="I73">
            <v>3</v>
          </cell>
        </row>
        <row r="74">
          <cell r="B74">
            <v>34789</v>
          </cell>
          <cell r="D74">
            <v>1.76563</v>
          </cell>
          <cell r="E74">
            <v>2.54</v>
          </cell>
          <cell r="F74">
            <v>3.21</v>
          </cell>
          <cell r="G74">
            <v>3.7</v>
          </cell>
          <cell r="H74">
            <v>3.92</v>
          </cell>
          <cell r="I74">
            <v>3</v>
          </cell>
        </row>
        <row r="75">
          <cell r="B75">
            <v>34817</v>
          </cell>
          <cell r="D75">
            <v>1.46875</v>
          </cell>
          <cell r="E75">
            <v>2.42</v>
          </cell>
          <cell r="F75">
            <v>3.02</v>
          </cell>
          <cell r="G75">
            <v>3.49</v>
          </cell>
          <cell r="H75">
            <v>3.71</v>
          </cell>
          <cell r="I75">
            <v>2.375</v>
          </cell>
        </row>
        <row r="76">
          <cell r="B76">
            <v>34850</v>
          </cell>
          <cell r="D76">
            <v>1.1875</v>
          </cell>
          <cell r="E76">
            <v>1.55</v>
          </cell>
          <cell r="F76">
            <v>2.27</v>
          </cell>
          <cell r="G76">
            <v>2.85</v>
          </cell>
          <cell r="H76">
            <v>3.19</v>
          </cell>
          <cell r="I76">
            <v>2.375</v>
          </cell>
        </row>
        <row r="77">
          <cell r="B77">
            <v>34880</v>
          </cell>
          <cell r="D77">
            <v>1.125</v>
          </cell>
          <cell r="E77">
            <v>1.57</v>
          </cell>
          <cell r="F77">
            <v>2.29</v>
          </cell>
          <cell r="G77">
            <v>2.82</v>
          </cell>
          <cell r="H77">
            <v>3.11</v>
          </cell>
          <cell r="I77">
            <v>2.375</v>
          </cell>
        </row>
        <row r="78">
          <cell r="B78">
            <v>34911</v>
          </cell>
          <cell r="D78">
            <v>0.75</v>
          </cell>
          <cell r="E78">
            <v>1.51</v>
          </cell>
          <cell r="F78">
            <v>2.36</v>
          </cell>
          <cell r="G78">
            <v>2.88</v>
          </cell>
          <cell r="H78">
            <v>3.16</v>
          </cell>
          <cell r="I78">
            <v>2.375</v>
          </cell>
        </row>
        <row r="79">
          <cell r="B79">
            <v>34942</v>
          </cell>
          <cell r="D79">
            <v>0.76563000000000003</v>
          </cell>
          <cell r="E79">
            <v>1.74</v>
          </cell>
          <cell r="F79">
            <v>2.62</v>
          </cell>
          <cell r="G79">
            <v>3.2</v>
          </cell>
          <cell r="H79">
            <v>3.49</v>
          </cell>
          <cell r="I79">
            <v>2</v>
          </cell>
        </row>
        <row r="80">
          <cell r="B80">
            <v>34971</v>
          </cell>
          <cell r="D80">
            <v>0.46875</v>
          </cell>
          <cell r="E80">
            <v>1.37</v>
          </cell>
          <cell r="F80">
            <v>2.19</v>
          </cell>
          <cell r="G80">
            <v>2.74</v>
          </cell>
          <cell r="H80">
            <v>3.06</v>
          </cell>
          <cell r="I80">
            <v>1.625</v>
          </cell>
        </row>
        <row r="81">
          <cell r="B81">
            <v>35003</v>
          </cell>
          <cell r="D81">
            <v>0.51559999999999995</v>
          </cell>
          <cell r="E81">
            <v>1.3</v>
          </cell>
          <cell r="F81">
            <v>2.1800000000000002</v>
          </cell>
          <cell r="G81">
            <v>2.78</v>
          </cell>
          <cell r="H81">
            <v>3.17</v>
          </cell>
          <cell r="I81">
            <v>1.625</v>
          </cell>
        </row>
        <row r="82">
          <cell r="B82">
            <v>35033</v>
          </cell>
          <cell r="D82">
            <v>0.48437999999999998</v>
          </cell>
          <cell r="E82">
            <v>1.18</v>
          </cell>
          <cell r="F82">
            <v>2</v>
          </cell>
          <cell r="G82">
            <v>2.72</v>
          </cell>
          <cell r="H82">
            <v>3.14</v>
          </cell>
          <cell r="I82">
            <v>1.625</v>
          </cell>
        </row>
        <row r="83">
          <cell r="B83">
            <v>35062</v>
          </cell>
          <cell r="D83">
            <v>0.52344000000000002</v>
          </cell>
          <cell r="E83">
            <v>1.4550000000000001</v>
          </cell>
          <cell r="F83">
            <v>2.3199999999999998</v>
          </cell>
          <cell r="G83">
            <v>2.98</v>
          </cell>
          <cell r="H83">
            <v>3.35</v>
          </cell>
          <cell r="I83">
            <v>1.625</v>
          </cell>
        </row>
        <row r="84">
          <cell r="B84">
            <v>35095</v>
          </cell>
          <cell r="D84">
            <v>0.57813000000000003</v>
          </cell>
          <cell r="E84">
            <v>1.68</v>
          </cell>
          <cell r="F84">
            <v>2.5</v>
          </cell>
          <cell r="G84">
            <v>3.05</v>
          </cell>
          <cell r="H84">
            <v>3.38</v>
          </cell>
          <cell r="I84">
            <v>1.625</v>
          </cell>
        </row>
        <row r="85">
          <cell r="B85">
            <v>35124</v>
          </cell>
          <cell r="D85">
            <v>0.84375</v>
          </cell>
          <cell r="E85">
            <v>2.19</v>
          </cell>
          <cell r="F85">
            <v>2.85</v>
          </cell>
          <cell r="G85">
            <v>3.29</v>
          </cell>
          <cell r="H85">
            <v>3.56</v>
          </cell>
          <cell r="I85">
            <v>1.625</v>
          </cell>
        </row>
        <row r="86">
          <cell r="B86">
            <v>35153</v>
          </cell>
          <cell r="D86">
            <v>0.6875</v>
          </cell>
          <cell r="E86">
            <v>1.86</v>
          </cell>
          <cell r="F86">
            <v>2.56</v>
          </cell>
          <cell r="G86">
            <v>3.05</v>
          </cell>
          <cell r="H86">
            <v>3.36</v>
          </cell>
          <cell r="I86">
            <v>1.625</v>
          </cell>
        </row>
        <row r="87">
          <cell r="B87">
            <v>35182</v>
          </cell>
          <cell r="D87">
            <v>0.85938000000000003</v>
          </cell>
          <cell r="E87">
            <v>2.23</v>
          </cell>
          <cell r="F87">
            <v>2.92</v>
          </cell>
          <cell r="G87">
            <v>3.33</v>
          </cell>
          <cell r="H87">
            <v>3.61</v>
          </cell>
          <cell r="I87">
            <v>1.625</v>
          </cell>
        </row>
        <row r="88">
          <cell r="B88">
            <v>35211</v>
          </cell>
          <cell r="D88">
            <v>0.64063000000000003</v>
          </cell>
          <cell r="E88">
            <v>1.96</v>
          </cell>
          <cell r="F88">
            <v>2.68</v>
          </cell>
          <cell r="G88">
            <v>3.11</v>
          </cell>
          <cell r="H88">
            <v>3.42</v>
          </cell>
          <cell r="I88">
            <v>1.625</v>
          </cell>
        </row>
        <row r="89">
          <cell r="B89">
            <v>35240</v>
          </cell>
          <cell r="D89">
            <v>0.71875</v>
          </cell>
          <cell r="E89">
            <v>2.02</v>
          </cell>
          <cell r="F89">
            <v>2.7</v>
          </cell>
          <cell r="G89">
            <v>3.12</v>
          </cell>
          <cell r="H89">
            <v>3.41</v>
          </cell>
          <cell r="I89">
            <v>1.625</v>
          </cell>
        </row>
        <row r="90">
          <cell r="B90">
            <v>35270</v>
          </cell>
          <cell r="D90">
            <v>0.8125</v>
          </cell>
          <cell r="E90">
            <v>2.13</v>
          </cell>
          <cell r="F90">
            <v>2.82</v>
          </cell>
          <cell r="G90">
            <v>3.22</v>
          </cell>
          <cell r="H90">
            <v>3.5</v>
          </cell>
        </row>
        <row r="91">
          <cell r="B91">
            <v>35300</v>
          </cell>
          <cell r="D91">
            <v>0.56640999999999997</v>
          </cell>
          <cell r="E91">
            <v>1.58</v>
          </cell>
          <cell r="F91">
            <v>2.34</v>
          </cell>
          <cell r="G91">
            <v>2.88</v>
          </cell>
          <cell r="H91">
            <v>3.27</v>
          </cell>
        </row>
        <row r="92">
          <cell r="B92">
            <v>35330</v>
          </cell>
          <cell r="D92">
            <v>0.56640999999999997</v>
          </cell>
          <cell r="E92">
            <v>1.55</v>
          </cell>
          <cell r="F92">
            <v>2.2599999999999998</v>
          </cell>
          <cell r="G92">
            <v>2.76</v>
          </cell>
          <cell r="H92">
            <v>3.13</v>
          </cell>
        </row>
        <row r="93">
          <cell r="B93">
            <v>35360</v>
          </cell>
          <cell r="D93">
            <v>0.53125</v>
          </cell>
          <cell r="E93">
            <v>1.33</v>
          </cell>
          <cell r="F93">
            <v>2</v>
          </cell>
          <cell r="G93">
            <v>2.48</v>
          </cell>
          <cell r="H93">
            <v>2.92</v>
          </cell>
        </row>
        <row r="94">
          <cell r="B94">
            <v>35390</v>
          </cell>
          <cell r="D94">
            <v>0.51563000000000003</v>
          </cell>
          <cell r="E94">
            <v>1.1599999999999999</v>
          </cell>
          <cell r="F94">
            <v>1.78</v>
          </cell>
          <cell r="G94">
            <v>2.2799999999999998</v>
          </cell>
          <cell r="H94">
            <v>2.72</v>
          </cell>
        </row>
        <row r="95">
          <cell r="B95">
            <v>35420</v>
          </cell>
          <cell r="D95">
            <v>0.5</v>
          </cell>
          <cell r="E95">
            <v>1.32</v>
          </cell>
          <cell r="F95">
            <v>2.0299999999999998</v>
          </cell>
          <cell r="G95">
            <v>2.57</v>
          </cell>
          <cell r="H95">
            <v>3.03</v>
          </cell>
        </row>
        <row r="96">
          <cell r="B96">
            <v>35450</v>
          </cell>
          <cell r="D96">
            <v>0.50390999999999997</v>
          </cell>
          <cell r="E96">
            <v>1.19</v>
          </cell>
          <cell r="F96">
            <v>1.83</v>
          </cell>
          <cell r="G96">
            <v>2.34</v>
          </cell>
          <cell r="H96">
            <v>2.81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"/>
      <sheetName val="GURAFU"/>
    </sheetNames>
    <sheetDataSet>
      <sheetData sheetId="0"/>
      <sheetData sheetId="1">
        <row r="3">
          <cell r="C3" t="str">
            <v xml:space="preserve"> ５月</v>
          </cell>
          <cell r="D3" t="str">
            <v xml:space="preserve"> ６月</v>
          </cell>
          <cell r="E3" t="str">
            <v xml:space="preserve"> ７月</v>
          </cell>
          <cell r="F3" t="str">
            <v xml:space="preserve"> ８月</v>
          </cell>
          <cell r="G3" t="str">
            <v xml:space="preserve"> ９月</v>
          </cell>
          <cell r="H3" t="str">
            <v xml:space="preserve"> 10月</v>
          </cell>
          <cell r="I3" t="str">
            <v xml:space="preserve"> 11月</v>
          </cell>
          <cell r="J3" t="str">
            <v xml:space="preserve"> 12月</v>
          </cell>
          <cell r="K3" t="str">
            <v xml:space="preserve"> １月</v>
          </cell>
          <cell r="L3" t="str">
            <v xml:space="preserve"> ２月</v>
          </cell>
          <cell r="M3" t="str">
            <v xml:space="preserve"> ３月</v>
          </cell>
          <cell r="N3" t="str">
            <v>合　計</v>
          </cell>
        </row>
        <row r="4">
          <cell r="C4">
            <v>47600</v>
          </cell>
          <cell r="D4">
            <v>48600</v>
          </cell>
          <cell r="E4">
            <v>49000</v>
          </cell>
          <cell r="F4">
            <v>46300</v>
          </cell>
          <cell r="G4">
            <v>55800</v>
          </cell>
          <cell r="H4">
            <v>58400</v>
          </cell>
          <cell r="I4">
            <v>59300</v>
          </cell>
          <cell r="J4">
            <v>55200</v>
          </cell>
          <cell r="K4">
            <v>44000</v>
          </cell>
          <cell r="L4">
            <v>42700</v>
          </cell>
          <cell r="M4">
            <v>45500</v>
          </cell>
          <cell r="N4">
            <v>600000</v>
          </cell>
        </row>
        <row r="5">
          <cell r="C5">
            <v>40150</v>
          </cell>
          <cell r="D5">
            <v>45299</v>
          </cell>
          <cell r="E5">
            <v>43532</v>
          </cell>
          <cell r="F5">
            <v>32238</v>
          </cell>
          <cell r="G5">
            <v>43472</v>
          </cell>
          <cell r="H5">
            <v>45334</v>
          </cell>
          <cell r="I5">
            <v>48186</v>
          </cell>
          <cell r="J5">
            <v>37321</v>
          </cell>
          <cell r="K5">
            <v>34877</v>
          </cell>
          <cell r="L5">
            <v>45596</v>
          </cell>
          <cell r="N5">
            <v>414667</v>
          </cell>
        </row>
        <row r="6">
          <cell r="C6">
            <v>46337</v>
          </cell>
          <cell r="D6">
            <v>45639</v>
          </cell>
          <cell r="E6">
            <v>49561</v>
          </cell>
          <cell r="F6">
            <v>41888</v>
          </cell>
          <cell r="G6">
            <v>52773</v>
          </cell>
          <cell r="H6">
            <v>53885</v>
          </cell>
          <cell r="I6">
            <v>53297</v>
          </cell>
          <cell r="J6">
            <v>47629</v>
          </cell>
          <cell r="K6">
            <v>39685</v>
          </cell>
          <cell r="L6">
            <v>45595</v>
          </cell>
          <cell r="M6">
            <v>45858</v>
          </cell>
          <cell r="N6">
            <v>577087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図表の見方"/>
      <sheetName val="表紙"/>
      <sheetName val="参考資料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年推移"/>
      <sheetName val="自動計算"/>
      <sheetName val="事務量細目"/>
      <sheetName val="全体ｸﾞﾗﾌ"/>
      <sheetName val="営業課ｸﾞﾗﾌ "/>
      <sheetName val="店頭ｸﾞﾗﾌ"/>
      <sheetName val="後方ｸﾞﾗﾌ"/>
      <sheetName val="店頭為公ｸﾞﾗﾌ"/>
      <sheetName val="表彰対比表"/>
      <sheetName val="入力上の注意"/>
      <sheetName val="換算用"/>
      <sheetName val="計数推移"/>
      <sheetName val="ｸﾞﾗﾌ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部門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価証券台帳"/>
      <sheetName val="現預金明細"/>
      <sheetName val="定期性預金明細"/>
      <sheetName val="有形固定資産の明細"/>
      <sheetName val="完工未金"/>
      <sheetName val="売掛金"/>
      <sheetName val="立替金"/>
      <sheetName val="未成工事支出金"/>
      <sheetName val="販不産明細(組替前)"/>
      <sheetName val="販不産明細(組替後)"/>
      <sheetName val="無形固資産"/>
      <sheetName val="その他資産"/>
      <sheetName val="貸付金"/>
      <sheetName val="引当金"/>
      <sheetName val="PL(W)"/>
      <sheetName val="月ｸﾗｽPS"/>
      <sheetName val="計算過程シート"/>
      <sheetName val="AIS"/>
      <sheetName val="手配入力"/>
      <sheetName val="Int."/>
      <sheetName val="貸倒引当金計算書"/>
      <sheetName val="11.その他有報作成資料"/>
      <sheetName val="H12設備詳細"/>
      <sheetName val="リスト"/>
      <sheetName val="寄付明細"/>
      <sheetName val="４８２"/>
      <sheetName val="４８０"/>
      <sheetName val="増減明細"/>
      <sheetName val="Sheet1"/>
      <sheetName val="セグメント別"/>
      <sheetName val="NewClient_followup"/>
      <sheetName val="業者コ－ド"/>
      <sheetName val="TMRName"/>
      <sheetName val="概要数値（貼付け用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#REF"/>
      <sheetName val="Inputs"/>
      <sheetName val="KeyMultInputs"/>
      <sheetName val="100%"/>
      <sheetName val="Sheet2"/>
      <sheetName val="Sheet3"/>
      <sheetName val="確定"/>
      <sheetName val="保全状況"/>
      <sheetName val="有価証券台帳"/>
      <sheetName val="貸倒引当金計算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9061A-29B7-48F0-935B-EF54FC616320}">
  <sheetPr>
    <pageSetUpPr fitToPage="1"/>
  </sheetPr>
  <dimension ref="C4:K19"/>
  <sheetViews>
    <sheetView showGridLines="0" tabSelected="1" zoomScale="85" zoomScaleNormal="85" workbookViewId="0"/>
  </sheetViews>
  <sheetFormatPr defaultRowHeight="18.75" x14ac:dyDescent="0.15"/>
  <cols>
    <col min="1" max="1" width="9" style="2"/>
    <col min="2" max="2" width="19.875" style="2" customWidth="1"/>
    <col min="3" max="3" width="4.375" style="2" customWidth="1"/>
    <col min="4" max="257" width="9" style="2"/>
    <col min="258" max="258" width="19.875" style="2" customWidth="1"/>
    <col min="259" max="259" width="4.375" style="2" customWidth="1"/>
    <col min="260" max="513" width="9" style="2"/>
    <col min="514" max="514" width="19.875" style="2" customWidth="1"/>
    <col min="515" max="515" width="4.375" style="2" customWidth="1"/>
    <col min="516" max="769" width="9" style="2"/>
    <col min="770" max="770" width="19.875" style="2" customWidth="1"/>
    <col min="771" max="771" width="4.375" style="2" customWidth="1"/>
    <col min="772" max="1025" width="9" style="2"/>
    <col min="1026" max="1026" width="19.875" style="2" customWidth="1"/>
    <col min="1027" max="1027" width="4.375" style="2" customWidth="1"/>
    <col min="1028" max="1281" width="9" style="2"/>
    <col min="1282" max="1282" width="19.875" style="2" customWidth="1"/>
    <col min="1283" max="1283" width="4.375" style="2" customWidth="1"/>
    <col min="1284" max="1537" width="9" style="2"/>
    <col min="1538" max="1538" width="19.875" style="2" customWidth="1"/>
    <col min="1539" max="1539" width="4.375" style="2" customWidth="1"/>
    <col min="1540" max="1793" width="9" style="2"/>
    <col min="1794" max="1794" width="19.875" style="2" customWidth="1"/>
    <col min="1795" max="1795" width="4.375" style="2" customWidth="1"/>
    <col min="1796" max="2049" width="9" style="2"/>
    <col min="2050" max="2050" width="19.875" style="2" customWidth="1"/>
    <col min="2051" max="2051" width="4.375" style="2" customWidth="1"/>
    <col min="2052" max="2305" width="9" style="2"/>
    <col min="2306" max="2306" width="19.875" style="2" customWidth="1"/>
    <col min="2307" max="2307" width="4.375" style="2" customWidth="1"/>
    <col min="2308" max="2561" width="9" style="2"/>
    <col min="2562" max="2562" width="19.875" style="2" customWidth="1"/>
    <col min="2563" max="2563" width="4.375" style="2" customWidth="1"/>
    <col min="2564" max="2817" width="9" style="2"/>
    <col min="2818" max="2818" width="19.875" style="2" customWidth="1"/>
    <col min="2819" max="2819" width="4.375" style="2" customWidth="1"/>
    <col min="2820" max="3073" width="9" style="2"/>
    <col min="3074" max="3074" width="19.875" style="2" customWidth="1"/>
    <col min="3075" max="3075" width="4.375" style="2" customWidth="1"/>
    <col min="3076" max="3329" width="9" style="2"/>
    <col min="3330" max="3330" width="19.875" style="2" customWidth="1"/>
    <col min="3331" max="3331" width="4.375" style="2" customWidth="1"/>
    <col min="3332" max="3585" width="9" style="2"/>
    <col min="3586" max="3586" width="19.875" style="2" customWidth="1"/>
    <col min="3587" max="3587" width="4.375" style="2" customWidth="1"/>
    <col min="3588" max="3841" width="9" style="2"/>
    <col min="3842" max="3842" width="19.875" style="2" customWidth="1"/>
    <col min="3843" max="3843" width="4.375" style="2" customWidth="1"/>
    <col min="3844" max="4097" width="9" style="2"/>
    <col min="4098" max="4098" width="19.875" style="2" customWidth="1"/>
    <col min="4099" max="4099" width="4.375" style="2" customWidth="1"/>
    <col min="4100" max="4353" width="9" style="2"/>
    <col min="4354" max="4354" width="19.875" style="2" customWidth="1"/>
    <col min="4355" max="4355" width="4.375" style="2" customWidth="1"/>
    <col min="4356" max="4609" width="9" style="2"/>
    <col min="4610" max="4610" width="19.875" style="2" customWidth="1"/>
    <col min="4611" max="4611" width="4.375" style="2" customWidth="1"/>
    <col min="4612" max="4865" width="9" style="2"/>
    <col min="4866" max="4866" width="19.875" style="2" customWidth="1"/>
    <col min="4867" max="4867" width="4.375" style="2" customWidth="1"/>
    <col min="4868" max="5121" width="9" style="2"/>
    <col min="5122" max="5122" width="19.875" style="2" customWidth="1"/>
    <col min="5123" max="5123" width="4.375" style="2" customWidth="1"/>
    <col min="5124" max="5377" width="9" style="2"/>
    <col min="5378" max="5378" width="19.875" style="2" customWidth="1"/>
    <col min="5379" max="5379" width="4.375" style="2" customWidth="1"/>
    <col min="5380" max="5633" width="9" style="2"/>
    <col min="5634" max="5634" width="19.875" style="2" customWidth="1"/>
    <col min="5635" max="5635" width="4.375" style="2" customWidth="1"/>
    <col min="5636" max="5889" width="9" style="2"/>
    <col min="5890" max="5890" width="19.875" style="2" customWidth="1"/>
    <col min="5891" max="5891" width="4.375" style="2" customWidth="1"/>
    <col min="5892" max="6145" width="9" style="2"/>
    <col min="6146" max="6146" width="19.875" style="2" customWidth="1"/>
    <col min="6147" max="6147" width="4.375" style="2" customWidth="1"/>
    <col min="6148" max="6401" width="9" style="2"/>
    <col min="6402" max="6402" width="19.875" style="2" customWidth="1"/>
    <col min="6403" max="6403" width="4.375" style="2" customWidth="1"/>
    <col min="6404" max="6657" width="9" style="2"/>
    <col min="6658" max="6658" width="19.875" style="2" customWidth="1"/>
    <col min="6659" max="6659" width="4.375" style="2" customWidth="1"/>
    <col min="6660" max="6913" width="9" style="2"/>
    <col min="6914" max="6914" width="19.875" style="2" customWidth="1"/>
    <col min="6915" max="6915" width="4.375" style="2" customWidth="1"/>
    <col min="6916" max="7169" width="9" style="2"/>
    <col min="7170" max="7170" width="19.875" style="2" customWidth="1"/>
    <col min="7171" max="7171" width="4.375" style="2" customWidth="1"/>
    <col min="7172" max="7425" width="9" style="2"/>
    <col min="7426" max="7426" width="19.875" style="2" customWidth="1"/>
    <col min="7427" max="7427" width="4.375" style="2" customWidth="1"/>
    <col min="7428" max="7681" width="9" style="2"/>
    <col min="7682" max="7682" width="19.875" style="2" customWidth="1"/>
    <col min="7683" max="7683" width="4.375" style="2" customWidth="1"/>
    <col min="7684" max="7937" width="9" style="2"/>
    <col min="7938" max="7938" width="19.875" style="2" customWidth="1"/>
    <col min="7939" max="7939" width="4.375" style="2" customWidth="1"/>
    <col min="7940" max="8193" width="9" style="2"/>
    <col min="8194" max="8194" width="19.875" style="2" customWidth="1"/>
    <col min="8195" max="8195" width="4.375" style="2" customWidth="1"/>
    <col min="8196" max="8449" width="9" style="2"/>
    <col min="8450" max="8450" width="19.875" style="2" customWidth="1"/>
    <col min="8451" max="8451" width="4.375" style="2" customWidth="1"/>
    <col min="8452" max="8705" width="9" style="2"/>
    <col min="8706" max="8706" width="19.875" style="2" customWidth="1"/>
    <col min="8707" max="8707" width="4.375" style="2" customWidth="1"/>
    <col min="8708" max="8961" width="9" style="2"/>
    <col min="8962" max="8962" width="19.875" style="2" customWidth="1"/>
    <col min="8963" max="8963" width="4.375" style="2" customWidth="1"/>
    <col min="8964" max="9217" width="9" style="2"/>
    <col min="9218" max="9218" width="19.875" style="2" customWidth="1"/>
    <col min="9219" max="9219" width="4.375" style="2" customWidth="1"/>
    <col min="9220" max="9473" width="9" style="2"/>
    <col min="9474" max="9474" width="19.875" style="2" customWidth="1"/>
    <col min="9475" max="9475" width="4.375" style="2" customWidth="1"/>
    <col min="9476" max="9729" width="9" style="2"/>
    <col min="9730" max="9730" width="19.875" style="2" customWidth="1"/>
    <col min="9731" max="9731" width="4.375" style="2" customWidth="1"/>
    <col min="9732" max="9985" width="9" style="2"/>
    <col min="9986" max="9986" width="19.875" style="2" customWidth="1"/>
    <col min="9987" max="9987" width="4.375" style="2" customWidth="1"/>
    <col min="9988" max="10241" width="9" style="2"/>
    <col min="10242" max="10242" width="19.875" style="2" customWidth="1"/>
    <col min="10243" max="10243" width="4.375" style="2" customWidth="1"/>
    <col min="10244" max="10497" width="9" style="2"/>
    <col min="10498" max="10498" width="19.875" style="2" customWidth="1"/>
    <col min="10499" max="10499" width="4.375" style="2" customWidth="1"/>
    <col min="10500" max="10753" width="9" style="2"/>
    <col min="10754" max="10754" width="19.875" style="2" customWidth="1"/>
    <col min="10755" max="10755" width="4.375" style="2" customWidth="1"/>
    <col min="10756" max="11009" width="9" style="2"/>
    <col min="11010" max="11010" width="19.875" style="2" customWidth="1"/>
    <col min="11011" max="11011" width="4.375" style="2" customWidth="1"/>
    <col min="11012" max="11265" width="9" style="2"/>
    <col min="11266" max="11266" width="19.875" style="2" customWidth="1"/>
    <col min="11267" max="11267" width="4.375" style="2" customWidth="1"/>
    <col min="11268" max="11521" width="9" style="2"/>
    <col min="11522" max="11522" width="19.875" style="2" customWidth="1"/>
    <col min="11523" max="11523" width="4.375" style="2" customWidth="1"/>
    <col min="11524" max="11777" width="9" style="2"/>
    <col min="11778" max="11778" width="19.875" style="2" customWidth="1"/>
    <col min="11779" max="11779" width="4.375" style="2" customWidth="1"/>
    <col min="11780" max="12033" width="9" style="2"/>
    <col min="12034" max="12034" width="19.875" style="2" customWidth="1"/>
    <col min="12035" max="12035" width="4.375" style="2" customWidth="1"/>
    <col min="12036" max="12289" width="9" style="2"/>
    <col min="12290" max="12290" width="19.875" style="2" customWidth="1"/>
    <col min="12291" max="12291" width="4.375" style="2" customWidth="1"/>
    <col min="12292" max="12545" width="9" style="2"/>
    <col min="12546" max="12546" width="19.875" style="2" customWidth="1"/>
    <col min="12547" max="12547" width="4.375" style="2" customWidth="1"/>
    <col min="12548" max="12801" width="9" style="2"/>
    <col min="12802" max="12802" width="19.875" style="2" customWidth="1"/>
    <col min="12803" max="12803" width="4.375" style="2" customWidth="1"/>
    <col min="12804" max="13057" width="9" style="2"/>
    <col min="13058" max="13058" width="19.875" style="2" customWidth="1"/>
    <col min="13059" max="13059" width="4.375" style="2" customWidth="1"/>
    <col min="13060" max="13313" width="9" style="2"/>
    <col min="13314" max="13314" width="19.875" style="2" customWidth="1"/>
    <col min="13315" max="13315" width="4.375" style="2" customWidth="1"/>
    <col min="13316" max="13569" width="9" style="2"/>
    <col min="13570" max="13570" width="19.875" style="2" customWidth="1"/>
    <col min="13571" max="13571" width="4.375" style="2" customWidth="1"/>
    <col min="13572" max="13825" width="9" style="2"/>
    <col min="13826" max="13826" width="19.875" style="2" customWidth="1"/>
    <col min="13827" max="13827" width="4.375" style="2" customWidth="1"/>
    <col min="13828" max="14081" width="9" style="2"/>
    <col min="14082" max="14082" width="19.875" style="2" customWidth="1"/>
    <col min="14083" max="14083" width="4.375" style="2" customWidth="1"/>
    <col min="14084" max="14337" width="9" style="2"/>
    <col min="14338" max="14338" width="19.875" style="2" customWidth="1"/>
    <col min="14339" max="14339" width="4.375" style="2" customWidth="1"/>
    <col min="14340" max="14593" width="9" style="2"/>
    <col min="14594" max="14594" width="19.875" style="2" customWidth="1"/>
    <col min="14595" max="14595" width="4.375" style="2" customWidth="1"/>
    <col min="14596" max="14849" width="9" style="2"/>
    <col min="14850" max="14850" width="19.875" style="2" customWidth="1"/>
    <col min="14851" max="14851" width="4.375" style="2" customWidth="1"/>
    <col min="14852" max="15105" width="9" style="2"/>
    <col min="15106" max="15106" width="19.875" style="2" customWidth="1"/>
    <col min="15107" max="15107" width="4.375" style="2" customWidth="1"/>
    <col min="15108" max="15361" width="9" style="2"/>
    <col min="15362" max="15362" width="19.875" style="2" customWidth="1"/>
    <col min="15363" max="15363" width="4.375" style="2" customWidth="1"/>
    <col min="15364" max="15617" width="9" style="2"/>
    <col min="15618" max="15618" width="19.875" style="2" customWidth="1"/>
    <col min="15619" max="15619" width="4.375" style="2" customWidth="1"/>
    <col min="15620" max="15873" width="9" style="2"/>
    <col min="15874" max="15874" width="19.875" style="2" customWidth="1"/>
    <col min="15875" max="15875" width="4.375" style="2" customWidth="1"/>
    <col min="15876" max="16129" width="9" style="2"/>
    <col min="16130" max="16130" width="19.875" style="2" customWidth="1"/>
    <col min="16131" max="16131" width="4.375" style="2" customWidth="1"/>
    <col min="16132" max="16384" width="9" style="2"/>
  </cols>
  <sheetData>
    <row r="4" spans="3:11" ht="54" customHeight="1" x14ac:dyDescent="0.15">
      <c r="C4" s="327" t="s">
        <v>162</v>
      </c>
    </row>
    <row r="5" spans="3:11" ht="27" customHeight="1" x14ac:dyDescent="0.15">
      <c r="C5" s="329"/>
      <c r="D5" s="329"/>
      <c r="E5" s="329"/>
      <c r="F5" s="329"/>
      <c r="G5" s="329"/>
      <c r="H5" s="329"/>
      <c r="I5" s="329"/>
      <c r="J5" s="329"/>
      <c r="K5" s="329"/>
    </row>
    <row r="6" spans="3:11" ht="70.5" customHeight="1" x14ac:dyDescent="0.15">
      <c r="C6" s="1"/>
    </row>
    <row r="17" spans="4:4" ht="24" x14ac:dyDescent="0.15">
      <c r="D17" s="328" t="s">
        <v>163</v>
      </c>
    </row>
    <row r="18" spans="4:4" ht="24" x14ac:dyDescent="0.15">
      <c r="D18" s="328"/>
    </row>
    <row r="19" spans="4:4" ht="24" x14ac:dyDescent="0.15">
      <c r="D19" s="328" t="s">
        <v>164</v>
      </c>
    </row>
  </sheetData>
  <mergeCells count="1">
    <mergeCell ref="C5:K5"/>
  </mergeCells>
  <phoneticPr fontId="5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BFB30-88B7-4D31-8F9A-C41ACB8F81B9}">
  <sheetPr>
    <pageSetUpPr fitToPage="1"/>
  </sheetPr>
  <dimension ref="A1:M35"/>
  <sheetViews>
    <sheetView showGridLines="0" zoomScaleNormal="100" workbookViewId="0">
      <selection activeCell="E26" sqref="E26"/>
    </sheetView>
  </sheetViews>
  <sheetFormatPr defaultRowHeight="18.75" x14ac:dyDescent="0.15"/>
  <cols>
    <col min="1" max="8" width="9" style="2"/>
    <col min="9" max="9" width="9.5" style="2" customWidth="1"/>
    <col min="10" max="10" width="9" style="2"/>
    <col min="11" max="11" width="9.75" style="2" customWidth="1"/>
    <col min="12" max="12" width="9" style="2"/>
    <col min="13" max="13" width="11.125" style="2" customWidth="1"/>
    <col min="14" max="16384" width="9" style="2"/>
  </cols>
  <sheetData>
    <row r="1" spans="1:13" x14ac:dyDescent="0.15">
      <c r="A1" s="1"/>
    </row>
    <row r="2" spans="1:13" x14ac:dyDescent="0.15">
      <c r="A2" s="1" t="s">
        <v>0</v>
      </c>
    </row>
    <row r="4" spans="1:13" ht="18.75" customHeight="1" x14ac:dyDescent="0.15">
      <c r="A4" s="330" t="s">
        <v>1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</row>
    <row r="5" spans="1:13" ht="31.5" customHeight="1" x14ac:dyDescent="0.15">
      <c r="A5" s="330"/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</row>
    <row r="34" spans="1:1" ht="16.5" customHeight="1" x14ac:dyDescent="0.15"/>
    <row r="35" spans="1:1" ht="21" x14ac:dyDescent="0.15">
      <c r="A35" s="3"/>
    </row>
  </sheetData>
  <mergeCells count="1">
    <mergeCell ref="A4:M5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5D585-593F-4F37-96A1-31DCBD669FE8}">
  <sheetPr>
    <pageSetUpPr fitToPage="1"/>
  </sheetPr>
  <dimension ref="A1:U29"/>
  <sheetViews>
    <sheetView zoomScale="70" zoomScaleNormal="70" workbookViewId="0">
      <selection activeCell="C26" sqref="C26:H26"/>
    </sheetView>
  </sheetViews>
  <sheetFormatPr defaultColWidth="9" defaultRowHeight="13.5" x14ac:dyDescent="0.15"/>
  <cols>
    <col min="1" max="1" width="8.5" style="323" customWidth="1"/>
    <col min="2" max="2" width="11.5" style="323" customWidth="1"/>
    <col min="3" max="3" width="7.5" style="323" customWidth="1"/>
    <col min="4" max="4" width="10.625" style="323" customWidth="1"/>
    <col min="5" max="5" width="11.625" style="323" customWidth="1"/>
    <col min="6" max="8" width="10.5" style="323" customWidth="1"/>
    <col min="9" max="9" width="4.875" style="323" customWidth="1"/>
    <col min="10" max="16384" width="9" style="323"/>
  </cols>
  <sheetData>
    <row r="1" spans="1:21" ht="13.5" customHeight="1" x14ac:dyDescent="0.15">
      <c r="A1" s="322"/>
      <c r="B1" s="322"/>
      <c r="C1" s="322"/>
      <c r="D1" s="322"/>
      <c r="E1" s="322"/>
      <c r="F1" s="322"/>
      <c r="G1" s="322"/>
      <c r="H1" s="322"/>
    </row>
    <row r="2" spans="1:21" ht="45.6" customHeight="1" thickBot="1" x14ac:dyDescent="0.2">
      <c r="A2" s="374" t="s">
        <v>150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</row>
    <row r="3" spans="1:21" ht="24.95" customHeight="1" x14ac:dyDescent="0.15">
      <c r="A3" s="375" t="s">
        <v>151</v>
      </c>
      <c r="B3" s="376"/>
      <c r="C3" s="376"/>
      <c r="D3" s="376"/>
      <c r="E3" s="376"/>
      <c r="F3" s="376"/>
      <c r="G3" s="376"/>
      <c r="H3" s="377"/>
      <c r="I3" s="324"/>
      <c r="J3" s="378" t="s">
        <v>152</v>
      </c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80"/>
    </row>
    <row r="4" spans="1:21" ht="24.95" customHeight="1" thickBot="1" x14ac:dyDescent="0.2">
      <c r="A4" s="361" t="s">
        <v>153</v>
      </c>
      <c r="B4" s="381"/>
      <c r="C4" s="349"/>
      <c r="D4" s="350"/>
      <c r="E4" s="350"/>
      <c r="F4" s="350"/>
      <c r="G4" s="350"/>
      <c r="H4" s="351"/>
      <c r="I4" s="324"/>
      <c r="J4" s="384" t="s">
        <v>154</v>
      </c>
      <c r="K4" s="385"/>
      <c r="L4" s="385"/>
      <c r="M4" s="385"/>
      <c r="N4" s="385"/>
      <c r="O4" s="386"/>
      <c r="P4" s="385" t="s">
        <v>155</v>
      </c>
      <c r="Q4" s="385"/>
      <c r="R4" s="385"/>
      <c r="S4" s="385"/>
      <c r="T4" s="385"/>
      <c r="U4" s="386"/>
    </row>
    <row r="5" spans="1:21" ht="24.95" customHeight="1" x14ac:dyDescent="0.15">
      <c r="A5" s="362"/>
      <c r="B5" s="382"/>
      <c r="C5" s="334"/>
      <c r="D5" s="335"/>
      <c r="E5" s="335"/>
      <c r="F5" s="335"/>
      <c r="G5" s="335"/>
      <c r="H5" s="336"/>
      <c r="I5" s="324"/>
      <c r="J5" s="343"/>
      <c r="K5" s="344"/>
      <c r="L5" s="344"/>
      <c r="M5" s="344"/>
      <c r="N5" s="344"/>
      <c r="O5" s="345"/>
      <c r="P5" s="344"/>
      <c r="Q5" s="344"/>
      <c r="R5" s="344"/>
      <c r="S5" s="344"/>
      <c r="T5" s="344"/>
      <c r="U5" s="345"/>
    </row>
    <row r="6" spans="1:21" ht="24.95" customHeight="1" x14ac:dyDescent="0.15">
      <c r="A6" s="362"/>
      <c r="B6" s="382"/>
      <c r="C6" s="334"/>
      <c r="D6" s="335"/>
      <c r="E6" s="335"/>
      <c r="F6" s="335"/>
      <c r="G6" s="335"/>
      <c r="H6" s="336"/>
      <c r="I6" s="324"/>
      <c r="J6" s="355"/>
      <c r="K6" s="356"/>
      <c r="L6" s="356"/>
      <c r="M6" s="356"/>
      <c r="N6" s="356"/>
      <c r="O6" s="357"/>
      <c r="P6" s="332"/>
      <c r="Q6" s="332"/>
      <c r="R6" s="332"/>
      <c r="S6" s="332"/>
      <c r="T6" s="332"/>
      <c r="U6" s="333"/>
    </row>
    <row r="7" spans="1:21" ht="24.95" customHeight="1" x14ac:dyDescent="0.15">
      <c r="A7" s="362"/>
      <c r="B7" s="382"/>
      <c r="C7" s="334"/>
      <c r="D7" s="335"/>
      <c r="E7" s="335"/>
      <c r="F7" s="335"/>
      <c r="G7" s="335"/>
      <c r="H7" s="336"/>
      <c r="I7" s="324"/>
      <c r="J7" s="355"/>
      <c r="K7" s="356"/>
      <c r="L7" s="356"/>
      <c r="M7" s="356"/>
      <c r="N7" s="356"/>
      <c r="O7" s="357"/>
      <c r="P7" s="332"/>
      <c r="Q7" s="332"/>
      <c r="R7" s="332"/>
      <c r="S7" s="332"/>
      <c r="T7" s="332"/>
      <c r="U7" s="333"/>
    </row>
    <row r="8" spans="1:21" ht="24.95" customHeight="1" x14ac:dyDescent="0.15">
      <c r="A8" s="372"/>
      <c r="B8" s="383"/>
      <c r="C8" s="352"/>
      <c r="D8" s="353"/>
      <c r="E8" s="353"/>
      <c r="F8" s="353"/>
      <c r="G8" s="353"/>
      <c r="H8" s="354"/>
      <c r="I8" s="324"/>
      <c r="J8" s="355"/>
      <c r="K8" s="356"/>
      <c r="L8" s="356"/>
      <c r="M8" s="356"/>
      <c r="N8" s="356"/>
      <c r="O8" s="357"/>
      <c r="P8" s="332"/>
      <c r="Q8" s="332"/>
      <c r="R8" s="332"/>
      <c r="S8" s="332"/>
      <c r="T8" s="332"/>
      <c r="U8" s="333"/>
    </row>
    <row r="9" spans="1:21" ht="24.95" customHeight="1" x14ac:dyDescent="0.15">
      <c r="A9" s="361" t="s">
        <v>156</v>
      </c>
      <c r="B9" s="373" t="s">
        <v>157</v>
      </c>
      <c r="C9" s="349"/>
      <c r="D9" s="350"/>
      <c r="E9" s="350"/>
      <c r="F9" s="350"/>
      <c r="G9" s="350"/>
      <c r="H9" s="351"/>
      <c r="I9" s="324"/>
      <c r="J9" s="355"/>
      <c r="K9" s="356"/>
      <c r="L9" s="356"/>
      <c r="M9" s="356"/>
      <c r="N9" s="356"/>
      <c r="O9" s="357"/>
      <c r="P9" s="332"/>
      <c r="Q9" s="332"/>
      <c r="R9" s="332"/>
      <c r="S9" s="332"/>
      <c r="T9" s="332"/>
      <c r="U9" s="333"/>
    </row>
    <row r="10" spans="1:21" ht="24.95" customHeight="1" thickBot="1" x14ac:dyDescent="0.2">
      <c r="A10" s="362"/>
      <c r="B10" s="365"/>
      <c r="C10" s="334"/>
      <c r="D10" s="335"/>
      <c r="E10" s="335"/>
      <c r="F10" s="335"/>
      <c r="G10" s="335"/>
      <c r="H10" s="336"/>
      <c r="I10" s="324"/>
      <c r="J10" s="358"/>
      <c r="K10" s="359"/>
      <c r="L10" s="359"/>
      <c r="M10" s="359"/>
      <c r="N10" s="359"/>
      <c r="O10" s="360"/>
      <c r="P10" s="341"/>
      <c r="Q10" s="341"/>
      <c r="R10" s="341"/>
      <c r="S10" s="341"/>
      <c r="T10" s="341"/>
      <c r="U10" s="342"/>
    </row>
    <row r="11" spans="1:21" ht="24.95" customHeight="1" x14ac:dyDescent="0.15">
      <c r="A11" s="362"/>
      <c r="B11" s="365"/>
      <c r="C11" s="334"/>
      <c r="D11" s="335"/>
      <c r="E11" s="335"/>
      <c r="F11" s="335"/>
      <c r="G11" s="335"/>
      <c r="H11" s="336"/>
      <c r="I11" s="324"/>
      <c r="J11" s="343"/>
      <c r="K11" s="344"/>
      <c r="L11" s="344"/>
      <c r="M11" s="344"/>
      <c r="N11" s="344"/>
      <c r="O11" s="345"/>
      <c r="P11" s="343"/>
      <c r="Q11" s="344"/>
      <c r="R11" s="344"/>
      <c r="S11" s="344"/>
      <c r="T11" s="344"/>
      <c r="U11" s="345"/>
    </row>
    <row r="12" spans="1:21" ht="24.95" customHeight="1" x14ac:dyDescent="0.15">
      <c r="A12" s="362"/>
      <c r="B12" s="365"/>
      <c r="C12" s="334"/>
      <c r="D12" s="367"/>
      <c r="E12" s="367"/>
      <c r="F12" s="367"/>
      <c r="G12" s="367"/>
      <c r="H12" s="368"/>
      <c r="I12" s="324"/>
      <c r="J12" s="355"/>
      <c r="K12" s="356"/>
      <c r="L12" s="356"/>
      <c r="M12" s="356"/>
      <c r="N12" s="356"/>
      <c r="O12" s="357"/>
      <c r="P12" s="355"/>
      <c r="Q12" s="356"/>
      <c r="R12" s="356"/>
      <c r="S12" s="356"/>
      <c r="T12" s="356"/>
      <c r="U12" s="357"/>
    </row>
    <row r="13" spans="1:21" ht="24.95" customHeight="1" x14ac:dyDescent="0.15">
      <c r="A13" s="362"/>
      <c r="B13" s="366"/>
      <c r="C13" s="352"/>
      <c r="D13" s="353"/>
      <c r="E13" s="353"/>
      <c r="F13" s="353"/>
      <c r="G13" s="353"/>
      <c r="H13" s="354"/>
      <c r="I13" s="324"/>
      <c r="J13" s="355"/>
      <c r="K13" s="356"/>
      <c r="L13" s="356"/>
      <c r="M13" s="356"/>
      <c r="N13" s="356"/>
      <c r="O13" s="357"/>
      <c r="P13" s="355"/>
      <c r="Q13" s="356"/>
      <c r="R13" s="356"/>
      <c r="S13" s="356"/>
      <c r="T13" s="356"/>
      <c r="U13" s="357"/>
    </row>
    <row r="14" spans="1:21" ht="24.95" customHeight="1" x14ac:dyDescent="0.15">
      <c r="A14" s="362"/>
      <c r="B14" s="365" t="s">
        <v>158</v>
      </c>
      <c r="C14" s="349"/>
      <c r="D14" s="350"/>
      <c r="E14" s="350"/>
      <c r="F14" s="350"/>
      <c r="G14" s="350"/>
      <c r="H14" s="351"/>
      <c r="I14" s="324"/>
      <c r="J14" s="355"/>
      <c r="K14" s="356"/>
      <c r="L14" s="356"/>
      <c r="M14" s="356"/>
      <c r="N14" s="356"/>
      <c r="O14" s="357"/>
      <c r="P14" s="355"/>
      <c r="Q14" s="356"/>
      <c r="R14" s="356"/>
      <c r="S14" s="356"/>
      <c r="T14" s="356"/>
      <c r="U14" s="357"/>
    </row>
    <row r="15" spans="1:21" ht="24.95" customHeight="1" x14ac:dyDescent="0.15">
      <c r="A15" s="362"/>
      <c r="B15" s="365"/>
      <c r="C15" s="334"/>
      <c r="D15" s="335"/>
      <c r="E15" s="335"/>
      <c r="F15" s="335"/>
      <c r="G15" s="335"/>
      <c r="H15" s="336"/>
      <c r="I15" s="324"/>
      <c r="J15" s="355"/>
      <c r="K15" s="356"/>
      <c r="L15" s="356"/>
      <c r="M15" s="356"/>
      <c r="N15" s="356"/>
      <c r="O15" s="357"/>
      <c r="P15" s="355"/>
      <c r="Q15" s="356"/>
      <c r="R15" s="356"/>
      <c r="S15" s="356"/>
      <c r="T15" s="356"/>
      <c r="U15" s="357"/>
    </row>
    <row r="16" spans="1:21" ht="24.95" customHeight="1" thickBot="1" x14ac:dyDescent="0.2">
      <c r="A16" s="362"/>
      <c r="B16" s="365"/>
      <c r="C16" s="334"/>
      <c r="D16" s="367"/>
      <c r="E16" s="367"/>
      <c r="F16" s="367"/>
      <c r="G16" s="367"/>
      <c r="H16" s="368"/>
      <c r="I16" s="324"/>
      <c r="J16" s="358"/>
      <c r="K16" s="359"/>
      <c r="L16" s="359"/>
      <c r="M16" s="359"/>
      <c r="N16" s="359"/>
      <c r="O16" s="360"/>
      <c r="P16" s="358"/>
      <c r="Q16" s="359"/>
      <c r="R16" s="359"/>
      <c r="S16" s="359"/>
      <c r="T16" s="359"/>
      <c r="U16" s="360"/>
    </row>
    <row r="17" spans="1:21" ht="24.95" customHeight="1" x14ac:dyDescent="0.15">
      <c r="A17" s="362"/>
      <c r="B17" s="365"/>
      <c r="C17" s="334"/>
      <c r="D17" s="335"/>
      <c r="E17" s="335"/>
      <c r="F17" s="335"/>
      <c r="G17" s="335"/>
      <c r="H17" s="336"/>
      <c r="I17" s="324"/>
      <c r="J17" s="369"/>
      <c r="K17" s="370"/>
      <c r="L17" s="370"/>
      <c r="M17" s="370"/>
      <c r="N17" s="370"/>
      <c r="O17" s="371"/>
      <c r="P17" s="343"/>
      <c r="Q17" s="344"/>
      <c r="R17" s="344"/>
      <c r="S17" s="344"/>
      <c r="T17" s="344"/>
      <c r="U17" s="345"/>
    </row>
    <row r="18" spans="1:21" ht="24.95" customHeight="1" x14ac:dyDescent="0.15">
      <c r="A18" s="372"/>
      <c r="B18" s="366"/>
      <c r="C18" s="352"/>
      <c r="D18" s="353"/>
      <c r="E18" s="353"/>
      <c r="F18" s="353"/>
      <c r="G18" s="353"/>
      <c r="H18" s="354"/>
      <c r="I18" s="324"/>
      <c r="J18" s="355"/>
      <c r="K18" s="356"/>
      <c r="L18" s="356"/>
      <c r="M18" s="356"/>
      <c r="N18" s="356"/>
      <c r="O18" s="357"/>
      <c r="P18" s="355"/>
      <c r="Q18" s="356"/>
      <c r="R18" s="356"/>
      <c r="S18" s="356"/>
      <c r="T18" s="356"/>
      <c r="U18" s="357"/>
    </row>
    <row r="19" spans="1:21" ht="24.95" customHeight="1" x14ac:dyDescent="0.15">
      <c r="A19" s="361" t="s">
        <v>159</v>
      </c>
      <c r="B19" s="346" t="s">
        <v>160</v>
      </c>
      <c r="C19" s="349"/>
      <c r="D19" s="350"/>
      <c r="E19" s="350"/>
      <c r="F19" s="350"/>
      <c r="G19" s="350"/>
      <c r="H19" s="351"/>
      <c r="I19" s="324"/>
      <c r="J19" s="355"/>
      <c r="K19" s="356"/>
      <c r="L19" s="356"/>
      <c r="M19" s="356"/>
      <c r="N19" s="356"/>
      <c r="O19" s="357"/>
      <c r="P19" s="355"/>
      <c r="Q19" s="356"/>
      <c r="R19" s="356"/>
      <c r="S19" s="356"/>
      <c r="T19" s="356"/>
      <c r="U19" s="357"/>
    </row>
    <row r="20" spans="1:21" ht="24.95" customHeight="1" x14ac:dyDescent="0.15">
      <c r="A20" s="362"/>
      <c r="B20" s="347"/>
      <c r="C20" s="334"/>
      <c r="D20" s="335"/>
      <c r="E20" s="335"/>
      <c r="F20" s="335"/>
      <c r="G20" s="335"/>
      <c r="H20" s="336"/>
      <c r="I20" s="324"/>
      <c r="J20" s="355"/>
      <c r="K20" s="356"/>
      <c r="L20" s="356"/>
      <c r="M20" s="356"/>
      <c r="N20" s="356"/>
      <c r="O20" s="357"/>
      <c r="P20" s="355"/>
      <c r="Q20" s="356"/>
      <c r="R20" s="356"/>
      <c r="S20" s="356"/>
      <c r="T20" s="356"/>
      <c r="U20" s="357"/>
    </row>
    <row r="21" spans="1:21" ht="24.95" customHeight="1" x14ac:dyDescent="0.15">
      <c r="A21" s="362"/>
      <c r="B21" s="347"/>
      <c r="C21" s="334"/>
      <c r="D21" s="335"/>
      <c r="E21" s="335"/>
      <c r="F21" s="335"/>
      <c r="G21" s="335"/>
      <c r="H21" s="336"/>
      <c r="I21" s="324"/>
      <c r="J21" s="355"/>
      <c r="K21" s="356"/>
      <c r="L21" s="356"/>
      <c r="M21" s="356"/>
      <c r="N21" s="356"/>
      <c r="O21" s="357"/>
      <c r="P21" s="355"/>
      <c r="Q21" s="356"/>
      <c r="R21" s="356"/>
      <c r="S21" s="356"/>
      <c r="T21" s="356"/>
      <c r="U21" s="357"/>
    </row>
    <row r="22" spans="1:21" ht="24.95" customHeight="1" thickBot="1" x14ac:dyDescent="0.2">
      <c r="A22" s="362"/>
      <c r="B22" s="347"/>
      <c r="C22" s="334"/>
      <c r="D22" s="335"/>
      <c r="E22" s="335"/>
      <c r="F22" s="335"/>
      <c r="G22" s="335"/>
      <c r="H22" s="336"/>
      <c r="I22" s="324"/>
      <c r="J22" s="358"/>
      <c r="K22" s="359"/>
      <c r="L22" s="359"/>
      <c r="M22" s="359"/>
      <c r="N22" s="359"/>
      <c r="O22" s="360"/>
      <c r="P22" s="358"/>
      <c r="Q22" s="359"/>
      <c r="R22" s="359"/>
      <c r="S22" s="359"/>
      <c r="T22" s="359"/>
      <c r="U22" s="360"/>
    </row>
    <row r="23" spans="1:21" ht="24.95" customHeight="1" x14ac:dyDescent="0.15">
      <c r="A23" s="362"/>
      <c r="B23" s="364"/>
      <c r="C23" s="352"/>
      <c r="D23" s="353"/>
      <c r="E23" s="353"/>
      <c r="F23" s="353"/>
      <c r="G23" s="353"/>
      <c r="H23" s="354"/>
      <c r="I23" s="324"/>
      <c r="J23" s="343"/>
      <c r="K23" s="344"/>
      <c r="L23" s="344"/>
      <c r="M23" s="344"/>
      <c r="N23" s="344"/>
      <c r="O23" s="345"/>
      <c r="P23" s="343"/>
      <c r="Q23" s="344"/>
      <c r="R23" s="344"/>
      <c r="S23" s="344"/>
      <c r="T23" s="344"/>
      <c r="U23" s="345"/>
    </row>
    <row r="24" spans="1:21" ht="24.95" customHeight="1" x14ac:dyDescent="0.15">
      <c r="A24" s="362"/>
      <c r="B24" s="346" t="s">
        <v>161</v>
      </c>
      <c r="C24" s="349"/>
      <c r="D24" s="350"/>
      <c r="E24" s="350"/>
      <c r="F24" s="350"/>
      <c r="G24" s="350"/>
      <c r="H24" s="351"/>
      <c r="I24" s="324"/>
      <c r="J24" s="331"/>
      <c r="K24" s="332"/>
      <c r="L24" s="332"/>
      <c r="M24" s="332"/>
      <c r="N24" s="332"/>
      <c r="O24" s="333"/>
      <c r="P24" s="331"/>
      <c r="Q24" s="332"/>
      <c r="R24" s="332"/>
      <c r="S24" s="332"/>
      <c r="T24" s="332"/>
      <c r="U24" s="333"/>
    </row>
    <row r="25" spans="1:21" ht="24.95" customHeight="1" x14ac:dyDescent="0.15">
      <c r="A25" s="362"/>
      <c r="B25" s="347"/>
      <c r="C25" s="334"/>
      <c r="D25" s="335"/>
      <c r="E25" s="335"/>
      <c r="F25" s="335"/>
      <c r="G25" s="335"/>
      <c r="H25" s="336"/>
      <c r="I25" s="324"/>
      <c r="J25" s="331"/>
      <c r="K25" s="332"/>
      <c r="L25" s="332"/>
      <c r="M25" s="332"/>
      <c r="N25" s="332"/>
      <c r="O25" s="333"/>
      <c r="P25" s="331"/>
      <c r="Q25" s="332"/>
      <c r="R25" s="332"/>
      <c r="S25" s="332"/>
      <c r="T25" s="332"/>
      <c r="U25" s="333"/>
    </row>
    <row r="26" spans="1:21" ht="24.95" customHeight="1" x14ac:dyDescent="0.15">
      <c r="A26" s="362"/>
      <c r="B26" s="347"/>
      <c r="C26" s="334"/>
      <c r="D26" s="335"/>
      <c r="E26" s="335"/>
      <c r="F26" s="335"/>
      <c r="G26" s="335"/>
      <c r="H26" s="336"/>
      <c r="I26" s="324"/>
      <c r="J26" s="331"/>
      <c r="K26" s="332"/>
      <c r="L26" s="332"/>
      <c r="M26" s="332"/>
      <c r="N26" s="332"/>
      <c r="O26" s="333"/>
      <c r="P26" s="331"/>
      <c r="Q26" s="332"/>
      <c r="R26" s="332"/>
      <c r="S26" s="332"/>
      <c r="T26" s="332"/>
      <c r="U26" s="333"/>
    </row>
    <row r="27" spans="1:21" ht="24.95" customHeight="1" x14ac:dyDescent="0.15">
      <c r="A27" s="362"/>
      <c r="B27" s="347"/>
      <c r="C27" s="334"/>
      <c r="D27" s="335"/>
      <c r="E27" s="335"/>
      <c r="F27" s="335"/>
      <c r="G27" s="335"/>
      <c r="H27" s="336"/>
      <c r="I27" s="324"/>
      <c r="J27" s="331"/>
      <c r="K27" s="332"/>
      <c r="L27" s="332"/>
      <c r="M27" s="332"/>
      <c r="N27" s="332"/>
      <c r="O27" s="333"/>
      <c r="P27" s="331"/>
      <c r="Q27" s="332"/>
      <c r="R27" s="332"/>
      <c r="S27" s="332"/>
      <c r="T27" s="332"/>
      <c r="U27" s="333"/>
    </row>
    <row r="28" spans="1:21" ht="24.95" customHeight="1" thickBot="1" x14ac:dyDescent="0.2">
      <c r="A28" s="363"/>
      <c r="B28" s="348"/>
      <c r="C28" s="337"/>
      <c r="D28" s="338"/>
      <c r="E28" s="338"/>
      <c r="F28" s="338"/>
      <c r="G28" s="338"/>
      <c r="H28" s="339"/>
      <c r="I28" s="324"/>
      <c r="J28" s="340"/>
      <c r="K28" s="341"/>
      <c r="L28" s="341"/>
      <c r="M28" s="341"/>
      <c r="N28" s="341"/>
      <c r="O28" s="342"/>
      <c r="P28" s="340"/>
      <c r="Q28" s="341"/>
      <c r="R28" s="341"/>
      <c r="S28" s="341"/>
      <c r="T28" s="341"/>
      <c r="U28" s="342"/>
    </row>
    <row r="29" spans="1:21" ht="13.5" customHeight="1" x14ac:dyDescent="0.15">
      <c r="A29" s="325"/>
      <c r="B29" s="325"/>
      <c r="C29" s="325"/>
      <c r="D29" s="325"/>
      <c r="E29" s="325"/>
      <c r="F29" s="325"/>
      <c r="G29" s="325"/>
      <c r="H29" s="325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6"/>
    </row>
  </sheetData>
  <mergeCells count="64">
    <mergeCell ref="A2:U2"/>
    <mergeCell ref="A3:H3"/>
    <mergeCell ref="J3:U3"/>
    <mergeCell ref="A4:B8"/>
    <mergeCell ref="C4:H4"/>
    <mergeCell ref="J4:O4"/>
    <mergeCell ref="P4:U4"/>
    <mergeCell ref="C5:H5"/>
    <mergeCell ref="J5:O5"/>
    <mergeCell ref="P5:U5"/>
    <mergeCell ref="C6:H6"/>
    <mergeCell ref="J6:O10"/>
    <mergeCell ref="P6:U6"/>
    <mergeCell ref="C7:H7"/>
    <mergeCell ref="P7:U7"/>
    <mergeCell ref="C8:H8"/>
    <mergeCell ref="P8:U8"/>
    <mergeCell ref="J12:O16"/>
    <mergeCell ref="P12:U16"/>
    <mergeCell ref="C13:H13"/>
    <mergeCell ref="B14:B18"/>
    <mergeCell ref="C14:H14"/>
    <mergeCell ref="C15:H15"/>
    <mergeCell ref="C16:H16"/>
    <mergeCell ref="C17:H17"/>
    <mergeCell ref="J17:O22"/>
    <mergeCell ref="P17:U17"/>
    <mergeCell ref="B9:B13"/>
    <mergeCell ref="C9:H9"/>
    <mergeCell ref="P9:U9"/>
    <mergeCell ref="C10:H10"/>
    <mergeCell ref="P10:U10"/>
    <mergeCell ref="C11:H11"/>
    <mergeCell ref="C18:H18"/>
    <mergeCell ref="P18:U22"/>
    <mergeCell ref="A19:A28"/>
    <mergeCell ref="B19:B23"/>
    <mergeCell ref="C19:H19"/>
    <mergeCell ref="C20:H20"/>
    <mergeCell ref="C21:H21"/>
    <mergeCell ref="C22:H22"/>
    <mergeCell ref="C23:H23"/>
    <mergeCell ref="J23:O23"/>
    <mergeCell ref="A9:A18"/>
    <mergeCell ref="J11:O11"/>
    <mergeCell ref="P11:U11"/>
    <mergeCell ref="C12:H12"/>
    <mergeCell ref="P23:U23"/>
    <mergeCell ref="B24:B28"/>
    <mergeCell ref="C24:H24"/>
    <mergeCell ref="J24:O24"/>
    <mergeCell ref="P24:U24"/>
    <mergeCell ref="C25:H25"/>
    <mergeCell ref="J25:O25"/>
    <mergeCell ref="P25:U25"/>
    <mergeCell ref="C26:H26"/>
    <mergeCell ref="J26:O26"/>
    <mergeCell ref="P26:U26"/>
    <mergeCell ref="C27:H27"/>
    <mergeCell ref="J27:O27"/>
    <mergeCell ref="P27:U27"/>
    <mergeCell ref="C28:H28"/>
    <mergeCell ref="J28:O28"/>
    <mergeCell ref="P28:U28"/>
  </mergeCells>
  <phoneticPr fontId="5"/>
  <dataValidations count="1">
    <dataValidation imeMode="hiragana" allowBlank="1" showInputMessage="1" showErrorMessage="1" sqref="C4:H28" xr:uid="{F10DE494-4B60-4C04-9DAF-D96585D60744}"/>
  </dataValidations>
  <pageMargins left="0.59055118110236227" right="0.15748031496062992" top="0.55118110236220474" bottom="0.39370078740157483" header="0.39370078740157483" footer="0.23622047244094491"/>
  <pageSetup paperSize="9" scale="73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85D6D-0AF9-445F-8AC7-8477A48BBC02}">
  <sheetPr>
    <pageSetUpPr fitToPage="1"/>
  </sheetPr>
  <dimension ref="A1:J19"/>
  <sheetViews>
    <sheetView showGridLines="0" view="pageBreakPreview" zoomScale="85" zoomScaleNormal="100" zoomScaleSheetLayoutView="85" workbookViewId="0">
      <selection activeCell="E26" sqref="E26"/>
    </sheetView>
  </sheetViews>
  <sheetFormatPr defaultColWidth="9.875" defaultRowHeight="24" x14ac:dyDescent="0.15"/>
  <cols>
    <col min="1" max="1" width="5.875" style="4" customWidth="1"/>
    <col min="2" max="5" width="9.875" style="4" customWidth="1"/>
    <col min="6" max="9" width="19.5" style="4" customWidth="1"/>
    <col min="10" max="256" width="9.875" style="4"/>
    <col min="257" max="257" width="5.875" style="4" customWidth="1"/>
    <col min="258" max="261" width="9.875" style="4"/>
    <col min="262" max="265" width="19.5" style="4" customWidth="1"/>
    <col min="266" max="512" width="9.875" style="4"/>
    <col min="513" max="513" width="5.875" style="4" customWidth="1"/>
    <col min="514" max="517" width="9.875" style="4"/>
    <col min="518" max="521" width="19.5" style="4" customWidth="1"/>
    <col min="522" max="768" width="9.875" style="4"/>
    <col min="769" max="769" width="5.875" style="4" customWidth="1"/>
    <col min="770" max="773" width="9.875" style="4"/>
    <col min="774" max="777" width="19.5" style="4" customWidth="1"/>
    <col min="778" max="1024" width="9.875" style="4"/>
    <col min="1025" max="1025" width="5.875" style="4" customWidth="1"/>
    <col min="1026" max="1029" width="9.875" style="4"/>
    <col min="1030" max="1033" width="19.5" style="4" customWidth="1"/>
    <col min="1034" max="1280" width="9.875" style="4"/>
    <col min="1281" max="1281" width="5.875" style="4" customWidth="1"/>
    <col min="1282" max="1285" width="9.875" style="4"/>
    <col min="1286" max="1289" width="19.5" style="4" customWidth="1"/>
    <col min="1290" max="1536" width="9.875" style="4"/>
    <col min="1537" max="1537" width="5.875" style="4" customWidth="1"/>
    <col min="1538" max="1541" width="9.875" style="4"/>
    <col min="1542" max="1545" width="19.5" style="4" customWidth="1"/>
    <col min="1546" max="1792" width="9.875" style="4"/>
    <col min="1793" max="1793" width="5.875" style="4" customWidth="1"/>
    <col min="1794" max="1797" width="9.875" style="4"/>
    <col min="1798" max="1801" width="19.5" style="4" customWidth="1"/>
    <col min="1802" max="2048" width="9.875" style="4"/>
    <col min="2049" max="2049" width="5.875" style="4" customWidth="1"/>
    <col min="2050" max="2053" width="9.875" style="4"/>
    <col min="2054" max="2057" width="19.5" style="4" customWidth="1"/>
    <col min="2058" max="2304" width="9.875" style="4"/>
    <col min="2305" max="2305" width="5.875" style="4" customWidth="1"/>
    <col min="2306" max="2309" width="9.875" style="4"/>
    <col min="2310" max="2313" width="19.5" style="4" customWidth="1"/>
    <col min="2314" max="2560" width="9.875" style="4"/>
    <col min="2561" max="2561" width="5.875" style="4" customWidth="1"/>
    <col min="2562" max="2565" width="9.875" style="4"/>
    <col min="2566" max="2569" width="19.5" style="4" customWidth="1"/>
    <col min="2570" max="2816" width="9.875" style="4"/>
    <col min="2817" max="2817" width="5.875" style="4" customWidth="1"/>
    <col min="2818" max="2821" width="9.875" style="4"/>
    <col min="2822" max="2825" width="19.5" style="4" customWidth="1"/>
    <col min="2826" max="3072" width="9.875" style="4"/>
    <col min="3073" max="3073" width="5.875" style="4" customWidth="1"/>
    <col min="3074" max="3077" width="9.875" style="4"/>
    <col min="3078" max="3081" width="19.5" style="4" customWidth="1"/>
    <col min="3082" max="3328" width="9.875" style="4"/>
    <col min="3329" max="3329" width="5.875" style="4" customWidth="1"/>
    <col min="3330" max="3333" width="9.875" style="4"/>
    <col min="3334" max="3337" width="19.5" style="4" customWidth="1"/>
    <col min="3338" max="3584" width="9.875" style="4"/>
    <col min="3585" max="3585" width="5.875" style="4" customWidth="1"/>
    <col min="3586" max="3589" width="9.875" style="4"/>
    <col min="3590" max="3593" width="19.5" style="4" customWidth="1"/>
    <col min="3594" max="3840" width="9.875" style="4"/>
    <col min="3841" max="3841" width="5.875" style="4" customWidth="1"/>
    <col min="3842" max="3845" width="9.875" style="4"/>
    <col min="3846" max="3849" width="19.5" style="4" customWidth="1"/>
    <col min="3850" max="4096" width="9.875" style="4"/>
    <col min="4097" max="4097" width="5.875" style="4" customWidth="1"/>
    <col min="4098" max="4101" width="9.875" style="4"/>
    <col min="4102" max="4105" width="19.5" style="4" customWidth="1"/>
    <col min="4106" max="4352" width="9.875" style="4"/>
    <col min="4353" max="4353" width="5.875" style="4" customWidth="1"/>
    <col min="4354" max="4357" width="9.875" style="4"/>
    <col min="4358" max="4361" width="19.5" style="4" customWidth="1"/>
    <col min="4362" max="4608" width="9.875" style="4"/>
    <col min="4609" max="4609" width="5.875" style="4" customWidth="1"/>
    <col min="4610" max="4613" width="9.875" style="4"/>
    <col min="4614" max="4617" width="19.5" style="4" customWidth="1"/>
    <col min="4618" max="4864" width="9.875" style="4"/>
    <col min="4865" max="4865" width="5.875" style="4" customWidth="1"/>
    <col min="4866" max="4869" width="9.875" style="4"/>
    <col min="4870" max="4873" width="19.5" style="4" customWidth="1"/>
    <col min="4874" max="5120" width="9.875" style="4"/>
    <col min="5121" max="5121" width="5.875" style="4" customWidth="1"/>
    <col min="5122" max="5125" width="9.875" style="4"/>
    <col min="5126" max="5129" width="19.5" style="4" customWidth="1"/>
    <col min="5130" max="5376" width="9.875" style="4"/>
    <col min="5377" max="5377" width="5.875" style="4" customWidth="1"/>
    <col min="5378" max="5381" width="9.875" style="4"/>
    <col min="5382" max="5385" width="19.5" style="4" customWidth="1"/>
    <col min="5386" max="5632" width="9.875" style="4"/>
    <col min="5633" max="5633" width="5.875" style="4" customWidth="1"/>
    <col min="5634" max="5637" width="9.875" style="4"/>
    <col min="5638" max="5641" width="19.5" style="4" customWidth="1"/>
    <col min="5642" max="5888" width="9.875" style="4"/>
    <col min="5889" max="5889" width="5.875" style="4" customWidth="1"/>
    <col min="5890" max="5893" width="9.875" style="4"/>
    <col min="5894" max="5897" width="19.5" style="4" customWidth="1"/>
    <col min="5898" max="6144" width="9.875" style="4"/>
    <col min="6145" max="6145" width="5.875" style="4" customWidth="1"/>
    <col min="6146" max="6149" width="9.875" style="4"/>
    <col min="6150" max="6153" width="19.5" style="4" customWidth="1"/>
    <col min="6154" max="6400" width="9.875" style="4"/>
    <col min="6401" max="6401" width="5.875" style="4" customWidth="1"/>
    <col min="6402" max="6405" width="9.875" style="4"/>
    <col min="6406" max="6409" width="19.5" style="4" customWidth="1"/>
    <col min="6410" max="6656" width="9.875" style="4"/>
    <col min="6657" max="6657" width="5.875" style="4" customWidth="1"/>
    <col min="6658" max="6661" width="9.875" style="4"/>
    <col min="6662" max="6665" width="19.5" style="4" customWidth="1"/>
    <col min="6666" max="6912" width="9.875" style="4"/>
    <col min="6913" max="6913" width="5.875" style="4" customWidth="1"/>
    <col min="6914" max="6917" width="9.875" style="4"/>
    <col min="6918" max="6921" width="19.5" style="4" customWidth="1"/>
    <col min="6922" max="7168" width="9.875" style="4"/>
    <col min="7169" max="7169" width="5.875" style="4" customWidth="1"/>
    <col min="7170" max="7173" width="9.875" style="4"/>
    <col min="7174" max="7177" width="19.5" style="4" customWidth="1"/>
    <col min="7178" max="7424" width="9.875" style="4"/>
    <col min="7425" max="7425" width="5.875" style="4" customWidth="1"/>
    <col min="7426" max="7429" width="9.875" style="4"/>
    <col min="7430" max="7433" width="19.5" style="4" customWidth="1"/>
    <col min="7434" max="7680" width="9.875" style="4"/>
    <col min="7681" max="7681" width="5.875" style="4" customWidth="1"/>
    <col min="7682" max="7685" width="9.875" style="4"/>
    <col min="7686" max="7689" width="19.5" style="4" customWidth="1"/>
    <col min="7690" max="7936" width="9.875" style="4"/>
    <col min="7937" max="7937" width="5.875" style="4" customWidth="1"/>
    <col min="7938" max="7941" width="9.875" style="4"/>
    <col min="7942" max="7945" width="19.5" style="4" customWidth="1"/>
    <col min="7946" max="8192" width="9.875" style="4"/>
    <col min="8193" max="8193" width="5.875" style="4" customWidth="1"/>
    <col min="8194" max="8197" width="9.875" style="4"/>
    <col min="8198" max="8201" width="19.5" style="4" customWidth="1"/>
    <col min="8202" max="8448" width="9.875" style="4"/>
    <col min="8449" max="8449" width="5.875" style="4" customWidth="1"/>
    <col min="8450" max="8453" width="9.875" style="4"/>
    <col min="8454" max="8457" width="19.5" style="4" customWidth="1"/>
    <col min="8458" max="8704" width="9.875" style="4"/>
    <col min="8705" max="8705" width="5.875" style="4" customWidth="1"/>
    <col min="8706" max="8709" width="9.875" style="4"/>
    <col min="8710" max="8713" width="19.5" style="4" customWidth="1"/>
    <col min="8714" max="8960" width="9.875" style="4"/>
    <col min="8961" max="8961" width="5.875" style="4" customWidth="1"/>
    <col min="8962" max="8965" width="9.875" style="4"/>
    <col min="8966" max="8969" width="19.5" style="4" customWidth="1"/>
    <col min="8970" max="9216" width="9.875" style="4"/>
    <col min="9217" max="9217" width="5.875" style="4" customWidth="1"/>
    <col min="9218" max="9221" width="9.875" style="4"/>
    <col min="9222" max="9225" width="19.5" style="4" customWidth="1"/>
    <col min="9226" max="9472" width="9.875" style="4"/>
    <col min="9473" max="9473" width="5.875" style="4" customWidth="1"/>
    <col min="9474" max="9477" width="9.875" style="4"/>
    <col min="9478" max="9481" width="19.5" style="4" customWidth="1"/>
    <col min="9482" max="9728" width="9.875" style="4"/>
    <col min="9729" max="9729" width="5.875" style="4" customWidth="1"/>
    <col min="9730" max="9733" width="9.875" style="4"/>
    <col min="9734" max="9737" width="19.5" style="4" customWidth="1"/>
    <col min="9738" max="9984" width="9.875" style="4"/>
    <col min="9985" max="9985" width="5.875" style="4" customWidth="1"/>
    <col min="9986" max="9989" width="9.875" style="4"/>
    <col min="9990" max="9993" width="19.5" style="4" customWidth="1"/>
    <col min="9994" max="10240" width="9.875" style="4"/>
    <col min="10241" max="10241" width="5.875" style="4" customWidth="1"/>
    <col min="10242" max="10245" width="9.875" style="4"/>
    <col min="10246" max="10249" width="19.5" style="4" customWidth="1"/>
    <col min="10250" max="10496" width="9.875" style="4"/>
    <col min="10497" max="10497" width="5.875" style="4" customWidth="1"/>
    <col min="10498" max="10501" width="9.875" style="4"/>
    <col min="10502" max="10505" width="19.5" style="4" customWidth="1"/>
    <col min="10506" max="10752" width="9.875" style="4"/>
    <col min="10753" max="10753" width="5.875" style="4" customWidth="1"/>
    <col min="10754" max="10757" width="9.875" style="4"/>
    <col min="10758" max="10761" width="19.5" style="4" customWidth="1"/>
    <col min="10762" max="11008" width="9.875" style="4"/>
    <col min="11009" max="11009" width="5.875" style="4" customWidth="1"/>
    <col min="11010" max="11013" width="9.875" style="4"/>
    <col min="11014" max="11017" width="19.5" style="4" customWidth="1"/>
    <col min="11018" max="11264" width="9.875" style="4"/>
    <col min="11265" max="11265" width="5.875" style="4" customWidth="1"/>
    <col min="11266" max="11269" width="9.875" style="4"/>
    <col min="11270" max="11273" width="19.5" style="4" customWidth="1"/>
    <col min="11274" max="11520" width="9.875" style="4"/>
    <col min="11521" max="11521" width="5.875" style="4" customWidth="1"/>
    <col min="11522" max="11525" width="9.875" style="4"/>
    <col min="11526" max="11529" width="19.5" style="4" customWidth="1"/>
    <col min="11530" max="11776" width="9.875" style="4"/>
    <col min="11777" max="11777" width="5.875" style="4" customWidth="1"/>
    <col min="11778" max="11781" width="9.875" style="4"/>
    <col min="11782" max="11785" width="19.5" style="4" customWidth="1"/>
    <col min="11786" max="12032" width="9.875" style="4"/>
    <col min="12033" max="12033" width="5.875" style="4" customWidth="1"/>
    <col min="12034" max="12037" width="9.875" style="4"/>
    <col min="12038" max="12041" width="19.5" style="4" customWidth="1"/>
    <col min="12042" max="12288" width="9.875" style="4"/>
    <col min="12289" max="12289" width="5.875" style="4" customWidth="1"/>
    <col min="12290" max="12293" width="9.875" style="4"/>
    <col min="12294" max="12297" width="19.5" style="4" customWidth="1"/>
    <col min="12298" max="12544" width="9.875" style="4"/>
    <col min="12545" max="12545" width="5.875" style="4" customWidth="1"/>
    <col min="12546" max="12549" width="9.875" style="4"/>
    <col min="12550" max="12553" width="19.5" style="4" customWidth="1"/>
    <col min="12554" max="12800" width="9.875" style="4"/>
    <col min="12801" max="12801" width="5.875" style="4" customWidth="1"/>
    <col min="12802" max="12805" width="9.875" style="4"/>
    <col min="12806" max="12809" width="19.5" style="4" customWidth="1"/>
    <col min="12810" max="13056" width="9.875" style="4"/>
    <col min="13057" max="13057" width="5.875" style="4" customWidth="1"/>
    <col min="13058" max="13061" width="9.875" style="4"/>
    <col min="13062" max="13065" width="19.5" style="4" customWidth="1"/>
    <col min="13066" max="13312" width="9.875" style="4"/>
    <col min="13313" max="13313" width="5.875" style="4" customWidth="1"/>
    <col min="13314" max="13317" width="9.875" style="4"/>
    <col min="13318" max="13321" width="19.5" style="4" customWidth="1"/>
    <col min="13322" max="13568" width="9.875" style="4"/>
    <col min="13569" max="13569" width="5.875" style="4" customWidth="1"/>
    <col min="13570" max="13573" width="9.875" style="4"/>
    <col min="13574" max="13577" width="19.5" style="4" customWidth="1"/>
    <col min="13578" max="13824" width="9.875" style="4"/>
    <col min="13825" max="13825" width="5.875" style="4" customWidth="1"/>
    <col min="13826" max="13829" width="9.875" style="4"/>
    <col min="13830" max="13833" width="19.5" style="4" customWidth="1"/>
    <col min="13834" max="14080" width="9.875" style="4"/>
    <col min="14081" max="14081" width="5.875" style="4" customWidth="1"/>
    <col min="14082" max="14085" width="9.875" style="4"/>
    <col min="14086" max="14089" width="19.5" style="4" customWidth="1"/>
    <col min="14090" max="14336" width="9.875" style="4"/>
    <col min="14337" max="14337" width="5.875" style="4" customWidth="1"/>
    <col min="14338" max="14341" width="9.875" style="4"/>
    <col min="14342" max="14345" width="19.5" style="4" customWidth="1"/>
    <col min="14346" max="14592" width="9.875" style="4"/>
    <col min="14593" max="14593" width="5.875" style="4" customWidth="1"/>
    <col min="14594" max="14597" width="9.875" style="4"/>
    <col min="14598" max="14601" width="19.5" style="4" customWidth="1"/>
    <col min="14602" max="14848" width="9.875" style="4"/>
    <col min="14849" max="14849" width="5.875" style="4" customWidth="1"/>
    <col min="14850" max="14853" width="9.875" style="4"/>
    <col min="14854" max="14857" width="19.5" style="4" customWidth="1"/>
    <col min="14858" max="15104" width="9.875" style="4"/>
    <col min="15105" max="15105" width="5.875" style="4" customWidth="1"/>
    <col min="15106" max="15109" width="9.875" style="4"/>
    <col min="15110" max="15113" width="19.5" style="4" customWidth="1"/>
    <col min="15114" max="15360" width="9.875" style="4"/>
    <col min="15361" max="15361" width="5.875" style="4" customWidth="1"/>
    <col min="15362" max="15365" width="9.875" style="4"/>
    <col min="15366" max="15369" width="19.5" style="4" customWidth="1"/>
    <col min="15370" max="15616" width="9.875" style="4"/>
    <col min="15617" max="15617" width="5.875" style="4" customWidth="1"/>
    <col min="15618" max="15621" width="9.875" style="4"/>
    <col min="15622" max="15625" width="19.5" style="4" customWidth="1"/>
    <col min="15626" max="15872" width="9.875" style="4"/>
    <col min="15873" max="15873" width="5.875" style="4" customWidth="1"/>
    <col min="15874" max="15877" width="9.875" style="4"/>
    <col min="15878" max="15881" width="19.5" style="4" customWidth="1"/>
    <col min="15882" max="16128" width="9.875" style="4"/>
    <col min="16129" max="16129" width="5.875" style="4" customWidth="1"/>
    <col min="16130" max="16133" width="9.875" style="4"/>
    <col min="16134" max="16137" width="19.5" style="4" customWidth="1"/>
    <col min="16138" max="16384" width="9.875" style="4"/>
  </cols>
  <sheetData>
    <row r="1" spans="1:10" x14ac:dyDescent="0.15">
      <c r="D1" s="6"/>
      <c r="E1" s="6"/>
      <c r="F1" s="6"/>
      <c r="G1" s="6"/>
      <c r="H1" s="6"/>
      <c r="I1" s="7"/>
      <c r="J1" s="7"/>
    </row>
    <row r="2" spans="1:10" x14ac:dyDescent="0.15">
      <c r="F2" s="4" t="s">
        <v>5</v>
      </c>
    </row>
    <row r="4" spans="1:10" x14ac:dyDescent="0.15">
      <c r="A4" s="387"/>
      <c r="B4" s="387"/>
      <c r="C4" s="387"/>
      <c r="D4" s="387" t="s">
        <v>6</v>
      </c>
      <c r="E4" s="387"/>
      <c r="F4" s="387"/>
      <c r="G4" s="387"/>
      <c r="H4" s="387"/>
      <c r="I4" s="387"/>
    </row>
    <row r="5" spans="1:10" x14ac:dyDescent="0.15">
      <c r="A5" s="389">
        <v>1</v>
      </c>
      <c r="B5" s="390"/>
      <c r="C5" s="391"/>
      <c r="D5" s="387"/>
      <c r="E5" s="387"/>
      <c r="F5" s="387"/>
      <c r="G5" s="387"/>
      <c r="H5" s="387"/>
      <c r="I5" s="387"/>
    </row>
    <row r="6" spans="1:10" x14ac:dyDescent="0.15">
      <c r="A6" s="387">
        <v>2</v>
      </c>
      <c r="B6" s="387"/>
      <c r="C6" s="387"/>
      <c r="D6" s="387"/>
      <c r="E6" s="387"/>
      <c r="F6" s="387"/>
      <c r="G6" s="387"/>
      <c r="H6" s="387"/>
      <c r="I6" s="387"/>
    </row>
    <row r="7" spans="1:10" x14ac:dyDescent="0.15">
      <c r="A7" s="387">
        <v>3</v>
      </c>
      <c r="B7" s="387"/>
      <c r="C7" s="387"/>
      <c r="D7" s="387"/>
      <c r="E7" s="387"/>
      <c r="F7" s="387"/>
      <c r="G7" s="387"/>
      <c r="H7" s="387"/>
      <c r="I7" s="387"/>
    </row>
    <row r="9" spans="1:10" ht="36" customHeight="1" x14ac:dyDescent="0.15"/>
    <row r="10" spans="1:10" ht="36" customHeight="1" x14ac:dyDescent="0.15"/>
    <row r="11" spans="1:10" ht="36" customHeight="1" x14ac:dyDescent="0.15">
      <c r="A11" s="388" t="s">
        <v>7</v>
      </c>
      <c r="B11" s="387"/>
      <c r="C11" s="387"/>
      <c r="D11" s="387"/>
      <c r="E11" s="387"/>
      <c r="F11" s="8" t="s">
        <v>8</v>
      </c>
      <c r="G11" s="8" t="s">
        <v>9</v>
      </c>
      <c r="H11" s="8" t="s">
        <v>10</v>
      </c>
      <c r="I11" s="8" t="s">
        <v>11</v>
      </c>
    </row>
    <row r="12" spans="1:10" ht="36" customHeight="1" x14ac:dyDescent="0.15">
      <c r="A12" s="8" t="s">
        <v>2</v>
      </c>
      <c r="B12" s="387"/>
      <c r="C12" s="387"/>
      <c r="D12" s="387"/>
      <c r="E12" s="387"/>
      <c r="F12" s="5"/>
      <c r="G12" s="5"/>
      <c r="H12" s="5"/>
      <c r="I12" s="5"/>
    </row>
    <row r="13" spans="1:10" x14ac:dyDescent="0.15">
      <c r="A13" s="8" t="s">
        <v>3</v>
      </c>
      <c r="B13" s="387"/>
      <c r="C13" s="387"/>
      <c r="D13" s="387"/>
      <c r="E13" s="387"/>
      <c r="F13" s="5"/>
      <c r="G13" s="5"/>
      <c r="H13" s="5"/>
      <c r="I13" s="5"/>
    </row>
    <row r="14" spans="1:10" x14ac:dyDescent="0.15">
      <c r="A14" s="8" t="s">
        <v>4</v>
      </c>
      <c r="B14" s="387"/>
      <c r="C14" s="387"/>
      <c r="D14" s="387"/>
      <c r="E14" s="387"/>
      <c r="F14" s="5"/>
      <c r="G14" s="5"/>
      <c r="H14" s="5"/>
      <c r="I14" s="5"/>
    </row>
    <row r="16" spans="1:10" ht="40.5" customHeight="1" x14ac:dyDescent="0.15"/>
    <row r="17" ht="42.75" customHeight="1" x14ac:dyDescent="0.15"/>
    <row r="18" ht="42.75" customHeight="1" x14ac:dyDescent="0.15"/>
    <row r="19" ht="42.75" customHeight="1" x14ac:dyDescent="0.15"/>
  </sheetData>
  <mergeCells count="12">
    <mergeCell ref="A4:C4"/>
    <mergeCell ref="D4:I4"/>
    <mergeCell ref="A5:C5"/>
    <mergeCell ref="D5:I5"/>
    <mergeCell ref="B13:E13"/>
    <mergeCell ref="B14:E14"/>
    <mergeCell ref="A6:C6"/>
    <mergeCell ref="D6:I6"/>
    <mergeCell ref="A7:C7"/>
    <mergeCell ref="D7:I7"/>
    <mergeCell ref="A11:E11"/>
    <mergeCell ref="B12:E12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05822-2418-404B-AD44-ECCAA78FBD4C}">
  <sheetPr>
    <pageSetUpPr fitToPage="1"/>
  </sheetPr>
  <dimension ref="B2:I66"/>
  <sheetViews>
    <sheetView showGridLines="0" view="pageBreakPreview" zoomScaleNormal="100" zoomScaleSheetLayoutView="100" workbookViewId="0">
      <selection activeCell="E26" sqref="E26"/>
    </sheetView>
  </sheetViews>
  <sheetFormatPr defaultColWidth="9" defaultRowHeight="12.75" x14ac:dyDescent="0.15"/>
  <cols>
    <col min="1" max="1" width="1.5" style="11" customWidth="1"/>
    <col min="2" max="2" width="2.5" style="11" customWidth="1"/>
    <col min="3" max="3" width="18.125" style="10" customWidth="1"/>
    <col min="4" max="4" width="13.5" style="11" customWidth="1"/>
    <col min="5" max="8" width="13.5" style="12" customWidth="1"/>
    <col min="9" max="9" width="61.5" style="11" customWidth="1"/>
    <col min="10" max="10" width="1.375" style="11" customWidth="1"/>
    <col min="11" max="16384" width="9" style="11"/>
  </cols>
  <sheetData>
    <row r="2" spans="2:9" ht="21" x14ac:dyDescent="0.15">
      <c r="B2" s="9"/>
      <c r="F2" s="13"/>
      <c r="G2" s="392" t="s">
        <v>12</v>
      </c>
      <c r="H2" s="392"/>
      <c r="I2" s="14" t="s">
        <v>13</v>
      </c>
    </row>
    <row r="3" spans="2:9" x14ac:dyDescent="0.15">
      <c r="B3" s="15"/>
      <c r="C3" s="16"/>
      <c r="D3" s="17" t="str">
        <f>+'[24]基礎情報（入力データ）'!D11</f>
        <v>実績</v>
      </c>
      <c r="E3" s="18" t="str">
        <f>+'[24]基礎情報（入力データ）'!E11</f>
        <v>計画0期</v>
      </c>
      <c r="F3" s="18" t="str">
        <f>+'[24]基礎情報（入力データ）'!F11</f>
        <v>計画1期</v>
      </c>
      <c r="G3" s="18" t="str">
        <f>+'[24]基礎情報（入力データ）'!G11</f>
        <v>計画2期</v>
      </c>
      <c r="H3" s="17" t="str">
        <f>+'[24]基礎情報（入力データ）'!H11</f>
        <v>計画3期</v>
      </c>
      <c r="I3" s="393" t="s">
        <v>14</v>
      </c>
    </row>
    <row r="4" spans="2:9" x14ac:dyDescent="0.15">
      <c r="B4" s="19"/>
      <c r="C4" s="20"/>
      <c r="D4" s="21" t="s">
        <v>15</v>
      </c>
      <c r="E4" s="22" t="s">
        <v>16</v>
      </c>
      <c r="F4" s="22" t="s">
        <v>16</v>
      </c>
      <c r="G4" s="22" t="s">
        <v>16</v>
      </c>
      <c r="H4" s="23" t="s">
        <v>16</v>
      </c>
      <c r="I4" s="394"/>
    </row>
    <row r="5" spans="2:9" x14ac:dyDescent="0.15">
      <c r="B5" s="24" t="s">
        <v>17</v>
      </c>
      <c r="C5" s="25"/>
      <c r="D5" s="26"/>
      <c r="E5" s="27"/>
      <c r="F5" s="27"/>
      <c r="G5" s="27"/>
      <c r="H5" s="28"/>
      <c r="I5" s="29"/>
    </row>
    <row r="6" spans="2:9" x14ac:dyDescent="0.15">
      <c r="B6" s="30"/>
      <c r="C6" s="31" t="str">
        <f>+'[24]1.現状分析'!Q6</f>
        <v>材料費</v>
      </c>
      <c r="D6" s="32"/>
      <c r="E6" s="33"/>
      <c r="F6" s="33"/>
      <c r="G6" s="33"/>
      <c r="H6" s="32"/>
      <c r="I6" s="34"/>
    </row>
    <row r="7" spans="2:9" x14ac:dyDescent="0.15">
      <c r="B7" s="35"/>
      <c r="C7" s="36" t="str">
        <f>+'[24]1.現状分析'!Q7</f>
        <v>労務費</v>
      </c>
      <c r="D7" s="37"/>
      <c r="E7" s="38"/>
      <c r="F7" s="38"/>
      <c r="G7" s="38"/>
      <c r="H7" s="37"/>
      <c r="I7" s="39"/>
    </row>
    <row r="8" spans="2:9" x14ac:dyDescent="0.15">
      <c r="B8" s="35"/>
      <c r="C8" s="36" t="str">
        <f>+'[24]1.現状分析'!Q8</f>
        <v>外注費</v>
      </c>
      <c r="D8" s="37"/>
      <c r="E8" s="38"/>
      <c r="F8" s="38"/>
      <c r="G8" s="38"/>
      <c r="H8" s="37"/>
      <c r="I8" s="39"/>
    </row>
    <row r="9" spans="2:9" x14ac:dyDescent="0.15">
      <c r="B9" s="35"/>
      <c r="C9" s="36" t="str">
        <f>+'[24]1.現状分析'!Q9</f>
        <v>減価償却費</v>
      </c>
      <c r="D9" s="37"/>
      <c r="E9" s="38"/>
      <c r="F9" s="38"/>
      <c r="G9" s="38"/>
      <c r="H9" s="37"/>
      <c r="I9" s="39"/>
    </row>
    <row r="10" spans="2:9" x14ac:dyDescent="0.15">
      <c r="B10" s="35"/>
      <c r="C10" s="36" t="str">
        <f>+'[24]1.現状分析'!Q10</f>
        <v>電力費</v>
      </c>
      <c r="D10" s="37"/>
      <c r="E10" s="38"/>
      <c r="F10" s="38"/>
      <c r="G10" s="38"/>
      <c r="H10" s="37"/>
      <c r="I10" s="39"/>
    </row>
    <row r="11" spans="2:9" x14ac:dyDescent="0.15">
      <c r="B11" s="35"/>
      <c r="C11" s="36" t="str">
        <f>+'[24]1.現状分析'!Q11</f>
        <v>ガス代</v>
      </c>
      <c r="D11" s="37"/>
      <c r="E11" s="38"/>
      <c r="F11" s="38"/>
      <c r="G11" s="38"/>
      <c r="H11" s="37"/>
      <c r="I11" s="39"/>
    </row>
    <row r="12" spans="2:9" x14ac:dyDescent="0.15">
      <c r="B12" s="35"/>
      <c r="C12" s="36" t="str">
        <f>+'[24]1.現状分析'!Q12</f>
        <v>水道光熱費</v>
      </c>
      <c r="D12" s="37"/>
      <c r="E12" s="38"/>
      <c r="F12" s="38"/>
      <c r="G12" s="38"/>
      <c r="H12" s="37"/>
      <c r="I12" s="39"/>
    </row>
    <row r="13" spans="2:9" x14ac:dyDescent="0.15">
      <c r="B13" s="35"/>
      <c r="C13" s="36" t="str">
        <f>+'[24]1.現状分析'!Q13</f>
        <v>その他製造経費</v>
      </c>
      <c r="D13" s="37"/>
      <c r="E13" s="40"/>
      <c r="F13" s="40"/>
      <c r="G13" s="40"/>
      <c r="H13" s="41"/>
      <c r="I13" s="42"/>
    </row>
    <row r="14" spans="2:9" x14ac:dyDescent="0.15">
      <c r="B14" s="35"/>
      <c r="C14" s="43"/>
      <c r="D14" s="44"/>
      <c r="E14" s="45"/>
      <c r="F14" s="45"/>
      <c r="G14" s="45"/>
      <c r="H14" s="44"/>
      <c r="I14" s="46"/>
    </row>
    <row r="15" spans="2:9" x14ac:dyDescent="0.15">
      <c r="B15" s="24" t="s">
        <v>18</v>
      </c>
      <c r="C15" s="25"/>
      <c r="D15" s="47">
        <f t="shared" ref="D15:H15" si="0">SUM(D6:D14)</f>
        <v>0</v>
      </c>
      <c r="E15" s="27">
        <f t="shared" si="0"/>
        <v>0</v>
      </c>
      <c r="F15" s="27">
        <f t="shared" si="0"/>
        <v>0</v>
      </c>
      <c r="G15" s="27">
        <f t="shared" si="0"/>
        <v>0</v>
      </c>
      <c r="H15" s="28">
        <f t="shared" si="0"/>
        <v>0</v>
      </c>
      <c r="I15" s="29"/>
    </row>
    <row r="16" spans="2:9" x14ac:dyDescent="0.15">
      <c r="B16" s="48" t="s">
        <v>19</v>
      </c>
      <c r="C16" s="49"/>
      <c r="D16" s="50">
        <f t="shared" ref="D16:H16" si="1">+D5-D15</f>
        <v>0</v>
      </c>
      <c r="E16" s="51">
        <f t="shared" si="1"/>
        <v>0</v>
      </c>
      <c r="F16" s="51">
        <f t="shared" si="1"/>
        <v>0</v>
      </c>
      <c r="G16" s="51">
        <f t="shared" si="1"/>
        <v>0</v>
      </c>
      <c r="H16" s="50">
        <f t="shared" si="1"/>
        <v>0</v>
      </c>
      <c r="I16" s="52"/>
    </row>
    <row r="17" spans="2:9" x14ac:dyDescent="0.15">
      <c r="B17" s="48" t="s">
        <v>20</v>
      </c>
      <c r="C17" s="49"/>
      <c r="D17" s="53" t="e">
        <f t="shared" ref="D17:H17" si="2">+D16/D5</f>
        <v>#DIV/0!</v>
      </c>
      <c r="E17" s="54" t="e">
        <f t="shared" si="2"/>
        <v>#DIV/0!</v>
      </c>
      <c r="F17" s="54" t="e">
        <f t="shared" si="2"/>
        <v>#DIV/0!</v>
      </c>
      <c r="G17" s="54" t="e">
        <f t="shared" si="2"/>
        <v>#DIV/0!</v>
      </c>
      <c r="H17" s="53" t="e">
        <f t="shared" si="2"/>
        <v>#DIV/0!</v>
      </c>
      <c r="I17" s="55"/>
    </row>
    <row r="18" spans="2:9" x14ac:dyDescent="0.15">
      <c r="B18" s="30"/>
      <c r="C18" s="31" t="str">
        <f>+'[24]1.現状分析'!Q18</f>
        <v>役員報酬</v>
      </c>
      <c r="D18" s="32"/>
      <c r="E18" s="33"/>
      <c r="F18" s="33"/>
      <c r="G18" s="33"/>
      <c r="H18" s="32"/>
      <c r="I18" s="56"/>
    </row>
    <row r="19" spans="2:9" x14ac:dyDescent="0.15">
      <c r="B19" s="35"/>
      <c r="C19" s="36" t="str">
        <f>+'[24]1.現状分析'!Q19</f>
        <v>人件費（役員報酬以外）</v>
      </c>
      <c r="D19" s="37"/>
      <c r="E19" s="38"/>
      <c r="F19" s="38"/>
      <c r="G19" s="38"/>
      <c r="H19" s="37"/>
      <c r="I19" s="39"/>
    </row>
    <row r="20" spans="2:9" x14ac:dyDescent="0.15">
      <c r="B20" s="35"/>
      <c r="C20" s="36" t="str">
        <f>+'[24]1.現状分析'!Q20</f>
        <v>減価償却費</v>
      </c>
      <c r="D20" s="37"/>
      <c r="E20" s="38"/>
      <c r="F20" s="38"/>
      <c r="G20" s="38"/>
      <c r="H20" s="37"/>
      <c r="I20" s="39"/>
    </row>
    <row r="21" spans="2:9" x14ac:dyDescent="0.15">
      <c r="B21" s="35"/>
      <c r="C21" s="36" t="str">
        <f>+'[24]1.現状分析'!Q21</f>
        <v>運賃</v>
      </c>
      <c r="D21" s="57"/>
      <c r="E21" s="38"/>
      <c r="F21" s="38"/>
      <c r="G21" s="38"/>
      <c r="H21" s="37"/>
      <c r="I21" s="39"/>
    </row>
    <row r="22" spans="2:9" x14ac:dyDescent="0.15">
      <c r="B22" s="35"/>
      <c r="C22" s="58" t="s">
        <v>21</v>
      </c>
      <c r="D22" s="37"/>
      <c r="E22" s="38"/>
      <c r="F22" s="38"/>
      <c r="G22" s="38"/>
      <c r="H22" s="37"/>
      <c r="I22" s="39"/>
    </row>
    <row r="23" spans="2:9" x14ac:dyDescent="0.15">
      <c r="B23" s="35"/>
      <c r="C23" s="58" t="str">
        <f>+'[24]1.現状分析'!Q23</f>
        <v>その他経費</v>
      </c>
      <c r="D23" s="41"/>
      <c r="E23" s="38"/>
      <c r="F23" s="38"/>
      <c r="G23" s="40"/>
      <c r="H23" s="41"/>
      <c r="I23" s="42"/>
    </row>
    <row r="24" spans="2:9" x14ac:dyDescent="0.15">
      <c r="B24" s="35"/>
      <c r="C24" s="43"/>
      <c r="D24" s="44"/>
      <c r="E24" s="45"/>
      <c r="F24" s="45"/>
      <c r="G24" s="45"/>
      <c r="H24" s="44"/>
      <c r="I24" s="46"/>
    </row>
    <row r="25" spans="2:9" x14ac:dyDescent="0.15">
      <c r="B25" s="59" t="s">
        <v>22</v>
      </c>
      <c r="C25" s="25"/>
      <c r="D25" s="47">
        <f t="shared" ref="D25:H25" si="3">SUM(D18:D24)</f>
        <v>0</v>
      </c>
      <c r="E25" s="27">
        <f t="shared" si="3"/>
        <v>0</v>
      </c>
      <c r="F25" s="27">
        <f t="shared" si="3"/>
        <v>0</v>
      </c>
      <c r="G25" s="27">
        <f t="shared" si="3"/>
        <v>0</v>
      </c>
      <c r="H25" s="28">
        <f t="shared" si="3"/>
        <v>0</v>
      </c>
      <c r="I25" s="29"/>
    </row>
    <row r="26" spans="2:9" x14ac:dyDescent="0.15">
      <c r="B26" s="48" t="s">
        <v>23</v>
      </c>
      <c r="C26" s="49"/>
      <c r="D26" s="50">
        <f t="shared" ref="D26:H26" si="4">+D16-D25</f>
        <v>0</v>
      </c>
      <c r="E26" s="51">
        <f t="shared" si="4"/>
        <v>0</v>
      </c>
      <c r="F26" s="51">
        <f t="shared" si="4"/>
        <v>0</v>
      </c>
      <c r="G26" s="51">
        <f t="shared" si="4"/>
        <v>0</v>
      </c>
      <c r="H26" s="50">
        <f t="shared" si="4"/>
        <v>0</v>
      </c>
      <c r="I26" s="52"/>
    </row>
    <row r="27" spans="2:9" x14ac:dyDescent="0.15">
      <c r="B27" s="48" t="s">
        <v>24</v>
      </c>
      <c r="C27" s="49"/>
      <c r="D27" s="53" t="e">
        <f t="shared" ref="D27:H27" si="5">+D26/D5</f>
        <v>#DIV/0!</v>
      </c>
      <c r="E27" s="54" t="e">
        <f t="shared" si="5"/>
        <v>#DIV/0!</v>
      </c>
      <c r="F27" s="54" t="e">
        <f t="shared" si="5"/>
        <v>#DIV/0!</v>
      </c>
      <c r="G27" s="54" t="e">
        <f t="shared" si="5"/>
        <v>#DIV/0!</v>
      </c>
      <c r="H27" s="53" t="e">
        <f t="shared" si="5"/>
        <v>#DIV/0!</v>
      </c>
      <c r="I27" s="55"/>
    </row>
    <row r="28" spans="2:9" x14ac:dyDescent="0.15">
      <c r="B28" s="35"/>
      <c r="C28" s="60" t="s">
        <v>25</v>
      </c>
      <c r="D28" s="41"/>
      <c r="E28" s="40"/>
      <c r="F28" s="40"/>
      <c r="G28" s="40"/>
      <c r="H28" s="41"/>
      <c r="I28" s="42"/>
    </row>
    <row r="29" spans="2:9" x14ac:dyDescent="0.15">
      <c r="B29" s="35"/>
      <c r="C29" s="61" t="s">
        <v>26</v>
      </c>
      <c r="D29" s="44"/>
      <c r="E29" s="45"/>
      <c r="F29" s="45"/>
      <c r="G29" s="45"/>
      <c r="H29" s="44"/>
      <c r="I29" s="46"/>
    </row>
    <row r="30" spans="2:9" x14ac:dyDescent="0.15">
      <c r="B30" s="24" t="s">
        <v>27</v>
      </c>
      <c r="C30" s="25"/>
      <c r="D30" s="28">
        <f t="shared" ref="D30:H30" si="6">SUM(D28:D29)</f>
        <v>0</v>
      </c>
      <c r="E30" s="27">
        <f t="shared" si="6"/>
        <v>0</v>
      </c>
      <c r="F30" s="27">
        <f t="shared" si="6"/>
        <v>0</v>
      </c>
      <c r="G30" s="27">
        <f t="shared" si="6"/>
        <v>0</v>
      </c>
      <c r="H30" s="28">
        <f t="shared" si="6"/>
        <v>0</v>
      </c>
      <c r="I30" s="29"/>
    </row>
    <row r="31" spans="2:9" x14ac:dyDescent="0.15">
      <c r="B31" s="35"/>
      <c r="C31" s="60" t="s">
        <v>28</v>
      </c>
      <c r="D31" s="41"/>
      <c r="E31" s="40"/>
      <c r="F31" s="40"/>
      <c r="G31" s="40"/>
      <c r="H31" s="40"/>
      <c r="I31" s="42"/>
    </row>
    <row r="32" spans="2:9" x14ac:dyDescent="0.15">
      <c r="B32" s="35"/>
      <c r="C32" s="61" t="s">
        <v>26</v>
      </c>
      <c r="D32" s="44"/>
      <c r="E32" s="45"/>
      <c r="F32" s="45"/>
      <c r="G32" s="45"/>
      <c r="H32" s="44"/>
      <c r="I32" s="46"/>
    </row>
    <row r="33" spans="2:9" x14ac:dyDescent="0.15">
      <c r="B33" s="24" t="s">
        <v>29</v>
      </c>
      <c r="C33" s="25"/>
      <c r="D33" s="28">
        <f t="shared" ref="D33:H33" si="7">SUM(D31:D32)</f>
        <v>0</v>
      </c>
      <c r="E33" s="27">
        <f t="shared" si="7"/>
        <v>0</v>
      </c>
      <c r="F33" s="27">
        <f t="shared" si="7"/>
        <v>0</v>
      </c>
      <c r="G33" s="27">
        <f t="shared" si="7"/>
        <v>0</v>
      </c>
      <c r="H33" s="28">
        <f t="shared" si="7"/>
        <v>0</v>
      </c>
      <c r="I33" s="29"/>
    </row>
    <row r="34" spans="2:9" x14ac:dyDescent="0.15">
      <c r="B34" s="48" t="s">
        <v>30</v>
      </c>
      <c r="C34" s="49"/>
      <c r="D34" s="50">
        <f t="shared" ref="D34:H34" si="8">+D26+D30-D33</f>
        <v>0</v>
      </c>
      <c r="E34" s="51">
        <f t="shared" si="8"/>
        <v>0</v>
      </c>
      <c r="F34" s="51">
        <f t="shared" si="8"/>
        <v>0</v>
      </c>
      <c r="G34" s="51">
        <f t="shared" si="8"/>
        <v>0</v>
      </c>
      <c r="H34" s="50">
        <f t="shared" si="8"/>
        <v>0</v>
      </c>
      <c r="I34" s="52"/>
    </row>
    <row r="35" spans="2:9" x14ac:dyDescent="0.15">
      <c r="B35" s="24" t="s">
        <v>31</v>
      </c>
      <c r="C35" s="25"/>
      <c r="D35" s="28"/>
      <c r="E35" s="27"/>
      <c r="F35" s="27"/>
      <c r="G35" s="27"/>
      <c r="H35" s="28"/>
      <c r="I35" s="29"/>
    </row>
    <row r="36" spans="2:9" x14ac:dyDescent="0.15">
      <c r="B36" s="24" t="s">
        <v>32</v>
      </c>
      <c r="C36" s="25"/>
      <c r="D36" s="28"/>
      <c r="E36" s="27"/>
      <c r="F36" s="27"/>
      <c r="G36" s="27"/>
      <c r="H36" s="28"/>
      <c r="I36" s="29"/>
    </row>
    <row r="37" spans="2:9" x14ac:dyDescent="0.15">
      <c r="B37" s="48" t="s">
        <v>33</v>
      </c>
      <c r="C37" s="49"/>
      <c r="D37" s="50">
        <f t="shared" ref="D37:H37" si="9">+D34+D35-D36</f>
        <v>0</v>
      </c>
      <c r="E37" s="51">
        <f t="shared" si="9"/>
        <v>0</v>
      </c>
      <c r="F37" s="51">
        <f t="shared" si="9"/>
        <v>0</v>
      </c>
      <c r="G37" s="51">
        <f t="shared" si="9"/>
        <v>0</v>
      </c>
      <c r="H37" s="50">
        <f t="shared" si="9"/>
        <v>0</v>
      </c>
      <c r="I37" s="52"/>
    </row>
    <row r="38" spans="2:9" x14ac:dyDescent="0.15">
      <c r="B38" s="24" t="s">
        <v>34</v>
      </c>
      <c r="C38" s="25"/>
      <c r="D38" s="28"/>
      <c r="E38" s="27"/>
      <c r="F38" s="27"/>
      <c r="G38" s="27"/>
      <c r="H38" s="28"/>
      <c r="I38" s="29"/>
    </row>
    <row r="39" spans="2:9" ht="13.5" customHeight="1" x14ac:dyDescent="0.15">
      <c r="B39" s="48" t="s">
        <v>35</v>
      </c>
      <c r="C39" s="49"/>
      <c r="D39" s="50">
        <f t="shared" ref="D39:H39" si="10">+D37-D38</f>
        <v>0</v>
      </c>
      <c r="E39" s="51">
        <f t="shared" si="10"/>
        <v>0</v>
      </c>
      <c r="F39" s="51">
        <f t="shared" si="10"/>
        <v>0</v>
      </c>
      <c r="G39" s="51">
        <f t="shared" si="10"/>
        <v>0</v>
      </c>
      <c r="H39" s="50">
        <f t="shared" si="10"/>
        <v>0</v>
      </c>
      <c r="I39" s="52"/>
    </row>
    <row r="40" spans="2:9" x14ac:dyDescent="0.15">
      <c r="B40" s="62" t="s">
        <v>36</v>
      </c>
      <c r="C40" s="63"/>
      <c r="D40" s="64"/>
      <c r="E40" s="65"/>
      <c r="F40" s="65"/>
      <c r="G40" s="65"/>
      <c r="H40" s="65"/>
    </row>
    <row r="41" spans="2:9" x14ac:dyDescent="0.15">
      <c r="B41" s="66" t="s">
        <v>37</v>
      </c>
      <c r="C41" s="49"/>
      <c r="D41" s="67">
        <f>+D26+D9+D20</f>
        <v>0</v>
      </c>
      <c r="E41" s="68">
        <f t="shared" ref="E41:H41" si="11">+E26+E9+E20</f>
        <v>0</v>
      </c>
      <c r="F41" s="68">
        <f t="shared" si="11"/>
        <v>0</v>
      </c>
      <c r="G41" s="68">
        <f t="shared" si="11"/>
        <v>0</v>
      </c>
      <c r="H41" s="68">
        <f t="shared" si="11"/>
        <v>0</v>
      </c>
      <c r="I41" s="69"/>
    </row>
    <row r="42" spans="2:9" x14ac:dyDescent="0.15">
      <c r="B42" s="66" t="s">
        <v>38</v>
      </c>
      <c r="C42" s="49"/>
      <c r="D42" s="67">
        <f>+D34+D9+D20</f>
        <v>0</v>
      </c>
      <c r="E42" s="68">
        <f t="shared" ref="E42:H42" si="12">+E34+E9+E20</f>
        <v>0</v>
      </c>
      <c r="F42" s="68">
        <f t="shared" si="12"/>
        <v>0</v>
      </c>
      <c r="G42" s="68">
        <f t="shared" si="12"/>
        <v>0</v>
      </c>
      <c r="H42" s="68">
        <f t="shared" si="12"/>
        <v>0</v>
      </c>
      <c r="I42" s="70"/>
    </row>
    <row r="43" spans="2:9" x14ac:dyDescent="0.15">
      <c r="B43" s="62" t="s">
        <v>39</v>
      </c>
      <c r="C43" s="63"/>
      <c r="D43" s="62"/>
      <c r="E43" s="13"/>
      <c r="F43" s="13"/>
      <c r="G43" s="13"/>
      <c r="H43" s="13"/>
    </row>
    <row r="44" spans="2:9" x14ac:dyDescent="0.15">
      <c r="B44" s="30" t="str">
        <f>+'[24]1.現状分析'!P46</f>
        <v>材料費率</v>
      </c>
      <c r="C44" s="71"/>
      <c r="D44" s="72" t="e">
        <f t="shared" ref="D44:H45" si="13">+D6/D$5</f>
        <v>#DIV/0!</v>
      </c>
      <c r="E44" s="73" t="e">
        <f t="shared" si="13"/>
        <v>#DIV/0!</v>
      </c>
      <c r="F44" s="74" t="e">
        <f t="shared" si="13"/>
        <v>#DIV/0!</v>
      </c>
      <c r="G44" s="74" t="e">
        <f t="shared" si="13"/>
        <v>#DIV/0!</v>
      </c>
      <c r="H44" s="74" t="e">
        <f t="shared" si="13"/>
        <v>#DIV/0!</v>
      </c>
      <c r="I44" s="34"/>
    </row>
    <row r="45" spans="2:9" x14ac:dyDescent="0.15">
      <c r="B45" s="75" t="str">
        <f>+'[24]1.現状分析'!P47</f>
        <v>労務費率</v>
      </c>
      <c r="C45" s="76"/>
      <c r="D45" s="77" t="e">
        <f t="shared" si="13"/>
        <v>#DIV/0!</v>
      </c>
      <c r="E45" s="78" t="e">
        <f t="shared" si="13"/>
        <v>#DIV/0!</v>
      </c>
      <c r="F45" s="79" t="e">
        <f t="shared" si="13"/>
        <v>#DIV/0!</v>
      </c>
      <c r="G45" s="79" t="e">
        <f t="shared" si="13"/>
        <v>#DIV/0!</v>
      </c>
      <c r="H45" s="79" t="e">
        <f t="shared" si="13"/>
        <v>#DIV/0!</v>
      </c>
      <c r="I45" s="80"/>
    </row>
    <row r="46" spans="2:9" x14ac:dyDescent="0.15">
      <c r="B46" s="81"/>
      <c r="C46" s="82"/>
      <c r="D46" s="83"/>
      <c r="E46" s="84"/>
      <c r="F46" s="84"/>
      <c r="G46" s="84"/>
      <c r="H46" s="84"/>
      <c r="I46" s="85"/>
    </row>
    <row r="47" spans="2:9" x14ac:dyDescent="0.15">
      <c r="B47" s="9" t="s">
        <v>40</v>
      </c>
      <c r="C47" s="86"/>
      <c r="D47" s="87"/>
      <c r="E47" s="87"/>
      <c r="F47" s="87"/>
      <c r="G47" s="87"/>
      <c r="H47" s="87"/>
      <c r="I47" s="88"/>
    </row>
    <row r="48" spans="2:9" x14ac:dyDescent="0.15">
      <c r="B48" s="89"/>
      <c r="C48" s="71"/>
      <c r="D48" s="32"/>
      <c r="E48" s="33"/>
      <c r="F48" s="33"/>
      <c r="G48" s="33"/>
      <c r="H48" s="32"/>
      <c r="I48" s="90"/>
    </row>
    <row r="49" spans="2:9" x14ac:dyDescent="0.15">
      <c r="B49" s="91" t="s">
        <v>41</v>
      </c>
      <c r="C49" s="92"/>
      <c r="D49" s="93"/>
      <c r="E49" s="94"/>
      <c r="F49" s="94"/>
      <c r="G49" s="94"/>
      <c r="H49" s="94"/>
      <c r="I49" s="95"/>
    </row>
    <row r="50" spans="2:9" x14ac:dyDescent="0.15">
      <c r="B50" s="81" t="s">
        <v>42</v>
      </c>
      <c r="C50" s="82"/>
      <c r="D50" s="44" t="e">
        <f>+D48/D49*1000</f>
        <v>#DIV/0!</v>
      </c>
      <c r="E50" s="45" t="e">
        <f t="shared" ref="E50:H50" si="14">+E48/E49*1000</f>
        <v>#DIV/0!</v>
      </c>
      <c r="F50" s="45" t="e">
        <f t="shared" si="14"/>
        <v>#DIV/0!</v>
      </c>
      <c r="G50" s="45" t="e">
        <f t="shared" si="14"/>
        <v>#DIV/0!</v>
      </c>
      <c r="H50" s="44" t="e">
        <f t="shared" si="14"/>
        <v>#DIV/0!</v>
      </c>
      <c r="I50" s="95"/>
    </row>
    <row r="51" spans="2:9" x14ac:dyDescent="0.15">
      <c r="B51" s="91"/>
      <c r="C51" s="92"/>
      <c r="D51" s="93"/>
      <c r="E51" s="94"/>
      <c r="F51" s="94"/>
      <c r="G51" s="94"/>
      <c r="H51" s="94"/>
      <c r="I51" s="80"/>
    </row>
    <row r="52" spans="2:9" x14ac:dyDescent="0.15">
      <c r="B52" s="91" t="s">
        <v>41</v>
      </c>
      <c r="C52" s="92"/>
      <c r="D52" s="41"/>
      <c r="E52" s="40"/>
      <c r="F52" s="40"/>
      <c r="G52" s="40"/>
      <c r="H52" s="40"/>
      <c r="I52" s="95"/>
    </row>
    <row r="53" spans="2:9" x14ac:dyDescent="0.15">
      <c r="B53" s="91" t="s">
        <v>42</v>
      </c>
      <c r="C53" s="92"/>
      <c r="D53" s="44" t="e">
        <f t="shared" ref="D53:H53" si="15">+D51/D52*1000</f>
        <v>#DIV/0!</v>
      </c>
      <c r="E53" s="96" t="e">
        <f t="shared" si="15"/>
        <v>#DIV/0!</v>
      </c>
      <c r="F53" s="45" t="e">
        <f t="shared" si="15"/>
        <v>#DIV/0!</v>
      </c>
      <c r="G53" s="45" t="e">
        <f t="shared" si="15"/>
        <v>#DIV/0!</v>
      </c>
      <c r="H53" s="45" t="e">
        <f t="shared" si="15"/>
        <v>#DIV/0!</v>
      </c>
      <c r="I53" s="85"/>
    </row>
    <row r="54" spans="2:9" x14ac:dyDescent="0.15">
      <c r="B54" s="9"/>
      <c r="C54" s="97"/>
      <c r="D54" s="98"/>
      <c r="E54" s="13"/>
      <c r="F54" s="13"/>
      <c r="G54" s="13"/>
      <c r="H54" s="13"/>
    </row>
    <row r="55" spans="2:9" x14ac:dyDescent="0.15">
      <c r="D55" s="99"/>
      <c r="E55" s="99"/>
    </row>
    <row r="56" spans="2:9" x14ac:dyDescent="0.15">
      <c r="D56" s="99"/>
      <c r="E56" s="99"/>
      <c r="F56" s="13"/>
      <c r="G56" s="13"/>
      <c r="H56" s="13"/>
    </row>
    <row r="57" spans="2:9" x14ac:dyDescent="0.15">
      <c r="D57" s="99"/>
      <c r="E57" s="99"/>
      <c r="F57" s="11"/>
      <c r="G57" s="11"/>
      <c r="H57" s="11"/>
    </row>
    <row r="58" spans="2:9" x14ac:dyDescent="0.15">
      <c r="D58" s="99"/>
      <c r="E58" s="99"/>
    </row>
    <row r="59" spans="2:9" x14ac:dyDescent="0.15">
      <c r="D59" s="99"/>
      <c r="E59" s="100"/>
      <c r="F59" s="13"/>
      <c r="G59" s="13"/>
      <c r="H59" s="13"/>
    </row>
    <row r="60" spans="2:9" x14ac:dyDescent="0.15">
      <c r="D60" s="99"/>
      <c r="E60" s="100"/>
      <c r="F60" s="13"/>
      <c r="G60" s="13"/>
      <c r="H60" s="13"/>
    </row>
    <row r="61" spans="2:9" x14ac:dyDescent="0.15">
      <c r="D61" s="99"/>
      <c r="E61" s="99"/>
      <c r="F61" s="13"/>
      <c r="G61" s="13"/>
      <c r="H61" s="13"/>
    </row>
    <row r="62" spans="2:9" x14ac:dyDescent="0.15">
      <c r="D62" s="99"/>
      <c r="E62" s="99"/>
      <c r="F62" s="13"/>
      <c r="G62" s="13"/>
      <c r="H62" s="13"/>
    </row>
    <row r="63" spans="2:9" x14ac:dyDescent="0.15">
      <c r="D63" s="99"/>
      <c r="E63" s="99"/>
    </row>
    <row r="64" spans="2:9" x14ac:dyDescent="0.15">
      <c r="D64" s="101"/>
      <c r="E64" s="102"/>
      <c r="F64" s="98"/>
      <c r="G64" s="98"/>
      <c r="H64" s="98"/>
    </row>
    <row r="65" spans="4:8" x14ac:dyDescent="0.15">
      <c r="D65" s="100"/>
      <c r="E65" s="102"/>
      <c r="F65" s="13"/>
      <c r="G65" s="13"/>
      <c r="H65" s="13"/>
    </row>
    <row r="66" spans="4:8" x14ac:dyDescent="0.15">
      <c r="D66" s="100"/>
      <c r="E66" s="103"/>
    </row>
  </sheetData>
  <mergeCells count="2">
    <mergeCell ref="G2:H2"/>
    <mergeCell ref="I3:I4"/>
  </mergeCells>
  <phoneticPr fontId="5"/>
  <printOptions horizontalCentered="1"/>
  <pageMargins left="0.23622047244094491" right="0.23622047244094491" top="0.39370078740157483" bottom="0.19685039370078741" header="0.31496062992125984" footer="0.31496062992125984"/>
  <pageSetup paperSize="9" scale="91" orientation="landscape" cellComments="asDisplayed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BD38F-F8F5-46B2-8E59-34B4E2CB24D3}">
  <sheetPr>
    <pageSetUpPr fitToPage="1"/>
  </sheetPr>
  <dimension ref="B2:S36"/>
  <sheetViews>
    <sheetView zoomScale="85" zoomScaleNormal="85" workbookViewId="0">
      <selection activeCell="E26" sqref="E26"/>
    </sheetView>
  </sheetViews>
  <sheetFormatPr defaultColWidth="8.75" defaultRowHeight="18.75" x14ac:dyDescent="0.15"/>
  <cols>
    <col min="1" max="1" width="5.75" style="107" customWidth="1"/>
    <col min="2" max="2" width="19.125" style="104" customWidth="1"/>
    <col min="3" max="9" width="10.125" style="107" customWidth="1"/>
    <col min="10" max="10" width="7.5" style="107" customWidth="1"/>
    <col min="11" max="11" width="19.125" style="105" customWidth="1"/>
    <col min="12" max="18" width="10.125" style="107" customWidth="1"/>
    <col min="19" max="16384" width="8.75" style="107"/>
  </cols>
  <sheetData>
    <row r="2" spans="2:19" ht="30" x14ac:dyDescent="0.15">
      <c r="C2" s="395" t="s">
        <v>43</v>
      </c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105"/>
      <c r="Q2" s="106"/>
      <c r="R2" s="106"/>
    </row>
    <row r="3" spans="2:19" x14ac:dyDescent="0.15">
      <c r="B3" s="108"/>
      <c r="C3" s="109"/>
      <c r="D3" s="109"/>
      <c r="E3" s="110"/>
      <c r="F3" s="109"/>
      <c r="G3" s="109"/>
      <c r="H3" s="109"/>
      <c r="I3" s="109"/>
      <c r="J3" s="109"/>
      <c r="K3" s="109"/>
      <c r="L3" s="109"/>
      <c r="M3" s="109"/>
      <c r="N3" s="110"/>
      <c r="S3" s="105"/>
    </row>
    <row r="4" spans="2:19" x14ac:dyDescent="0.15">
      <c r="B4" s="108"/>
      <c r="C4" s="109"/>
      <c r="D4" s="109"/>
      <c r="E4" s="110"/>
      <c r="F4" s="109"/>
      <c r="G4" s="109"/>
      <c r="H4" s="109"/>
      <c r="I4" s="109"/>
      <c r="J4" s="109"/>
      <c r="K4" s="109"/>
      <c r="L4" s="109"/>
      <c r="M4" s="109"/>
      <c r="N4" s="110"/>
      <c r="S4" s="105"/>
    </row>
    <row r="5" spans="2:19" s="113" customFormat="1" ht="26.25" thickBot="1" x14ac:dyDescent="0.2">
      <c r="B5" s="396" t="s">
        <v>44</v>
      </c>
      <c r="C5" s="396"/>
      <c r="D5" s="396"/>
      <c r="E5" s="396"/>
      <c r="F5" s="111"/>
      <c r="G5" s="112"/>
      <c r="H5" s="112"/>
      <c r="I5" s="112"/>
      <c r="J5" s="112"/>
      <c r="K5" s="396" t="s">
        <v>45</v>
      </c>
      <c r="L5" s="396"/>
      <c r="M5" s="396"/>
      <c r="N5" s="396"/>
    </row>
    <row r="6" spans="2:19" s="119" customFormat="1" ht="22.5" customHeight="1" x14ac:dyDescent="0.15">
      <c r="B6" s="114"/>
      <c r="C6" s="115">
        <v>45413</v>
      </c>
      <c r="D6" s="115">
        <f>DATE(YEAR(C6),MONTH(C6)+1,DAY(C6))</f>
        <v>45444</v>
      </c>
      <c r="E6" s="115">
        <f t="shared" ref="E6:H6" si="0">DATE(YEAR(D6),MONTH(D6)+1,DAY(D6))</f>
        <v>45474</v>
      </c>
      <c r="F6" s="115">
        <f t="shared" si="0"/>
        <v>45505</v>
      </c>
      <c r="G6" s="115">
        <f t="shared" si="0"/>
        <v>45536</v>
      </c>
      <c r="H6" s="115">
        <f t="shared" si="0"/>
        <v>45566</v>
      </c>
      <c r="I6" s="116"/>
      <c r="J6" s="117"/>
      <c r="K6" s="118"/>
      <c r="L6" s="115">
        <f>DATE(YEAR(C6),MONTH(C6)+6,DAY(C6))</f>
        <v>45597</v>
      </c>
      <c r="M6" s="115">
        <f t="shared" ref="M6:Q6" si="1">DATE(YEAR(L6),MONTH(L6)+1,DAY(L6))</f>
        <v>45627</v>
      </c>
      <c r="N6" s="115">
        <f t="shared" si="1"/>
        <v>45658</v>
      </c>
      <c r="O6" s="115">
        <f t="shared" si="1"/>
        <v>45689</v>
      </c>
      <c r="P6" s="115">
        <f t="shared" si="1"/>
        <v>45717</v>
      </c>
      <c r="Q6" s="115">
        <f t="shared" si="1"/>
        <v>45748</v>
      </c>
      <c r="R6" s="116"/>
    </row>
    <row r="7" spans="2:19" s="119" customFormat="1" ht="22.5" customHeight="1" thickBot="1" x14ac:dyDescent="0.2">
      <c r="B7" s="120" t="s">
        <v>46</v>
      </c>
      <c r="C7" s="121"/>
      <c r="D7" s="121">
        <f>C28</f>
        <v>0</v>
      </c>
      <c r="E7" s="121">
        <f>D28</f>
        <v>0</v>
      </c>
      <c r="F7" s="121">
        <f>E28</f>
        <v>0</v>
      </c>
      <c r="G7" s="121">
        <f>F28</f>
        <v>0</v>
      </c>
      <c r="H7" s="122">
        <f>G28</f>
        <v>0</v>
      </c>
      <c r="I7" s="123" t="s">
        <v>47</v>
      </c>
      <c r="J7" s="124"/>
      <c r="K7" s="125" t="str">
        <f>B7</f>
        <v>月初現金残高</v>
      </c>
      <c r="L7" s="121">
        <f>H28</f>
        <v>0</v>
      </c>
      <c r="M7" s="121">
        <f>L28</f>
        <v>0</v>
      </c>
      <c r="N7" s="121">
        <f>M28</f>
        <v>0</v>
      </c>
      <c r="O7" s="126">
        <f>N28</f>
        <v>0</v>
      </c>
      <c r="P7" s="126">
        <f>O28</f>
        <v>0</v>
      </c>
      <c r="Q7" s="127">
        <f>P28</f>
        <v>0</v>
      </c>
      <c r="R7" s="123" t="s">
        <v>47</v>
      </c>
    </row>
    <row r="8" spans="2:19" s="119" customFormat="1" ht="22.5" customHeight="1" thickBot="1" x14ac:dyDescent="0.2">
      <c r="B8" s="128"/>
      <c r="C8" s="124"/>
      <c r="D8" s="124"/>
      <c r="E8" s="124"/>
      <c r="F8" s="129"/>
      <c r="G8" s="124"/>
      <c r="H8" s="124"/>
      <c r="I8" s="130"/>
      <c r="J8" s="124"/>
      <c r="K8" s="131"/>
      <c r="L8" s="124"/>
      <c r="M8" s="124"/>
      <c r="N8" s="124"/>
      <c r="O8" s="117"/>
      <c r="P8" s="117"/>
      <c r="Q8" s="117"/>
      <c r="R8" s="124"/>
    </row>
    <row r="9" spans="2:19" s="119" customFormat="1" ht="22.5" customHeight="1" thickBot="1" x14ac:dyDescent="0.2">
      <c r="B9" s="114"/>
      <c r="C9" s="115">
        <f>C6</f>
        <v>45413</v>
      </c>
      <c r="D9" s="115">
        <f t="shared" ref="D9:H9" si="2">D6</f>
        <v>45444</v>
      </c>
      <c r="E9" s="115">
        <f t="shared" si="2"/>
        <v>45474</v>
      </c>
      <c r="F9" s="115">
        <f t="shared" si="2"/>
        <v>45505</v>
      </c>
      <c r="G9" s="115">
        <f t="shared" si="2"/>
        <v>45536</v>
      </c>
      <c r="H9" s="132">
        <f t="shared" si="2"/>
        <v>45566</v>
      </c>
      <c r="I9" s="133" t="s">
        <v>48</v>
      </c>
      <c r="J9" s="117"/>
      <c r="K9" s="118"/>
      <c r="L9" s="115">
        <f t="shared" ref="L9:Q9" si="3">L6</f>
        <v>45597</v>
      </c>
      <c r="M9" s="115">
        <f t="shared" si="3"/>
        <v>45627</v>
      </c>
      <c r="N9" s="115">
        <f t="shared" si="3"/>
        <v>45658</v>
      </c>
      <c r="O9" s="115">
        <f t="shared" si="3"/>
        <v>45689</v>
      </c>
      <c r="P9" s="115">
        <f t="shared" si="3"/>
        <v>45717</v>
      </c>
      <c r="Q9" s="115">
        <f t="shared" si="3"/>
        <v>45748</v>
      </c>
      <c r="R9" s="133" t="s">
        <v>48</v>
      </c>
    </row>
    <row r="10" spans="2:19" s="119" customFormat="1" ht="22.5" customHeight="1" x14ac:dyDescent="0.15">
      <c r="B10" s="120" t="s">
        <v>49</v>
      </c>
      <c r="C10" s="126"/>
      <c r="D10" s="126"/>
      <c r="E10" s="126"/>
      <c r="F10" s="126"/>
      <c r="G10" s="126"/>
      <c r="H10" s="127"/>
      <c r="I10" s="134">
        <f t="shared" ref="I10:I11" si="4">SUM(C10:H10)</f>
        <v>0</v>
      </c>
      <c r="J10" s="117"/>
      <c r="K10" s="120" t="str">
        <f t="shared" ref="K10:K11" si="5">B10</f>
        <v>売上</v>
      </c>
      <c r="L10" s="126"/>
      <c r="M10" s="126"/>
      <c r="N10" s="126"/>
      <c r="O10" s="126"/>
      <c r="P10" s="126"/>
      <c r="Q10" s="126"/>
      <c r="R10" s="134">
        <f t="shared" ref="R10:R11" si="6">SUM(L10:Q10)</f>
        <v>0</v>
      </c>
    </row>
    <row r="11" spans="2:19" s="119" customFormat="1" ht="22.5" customHeight="1" thickBot="1" x14ac:dyDescent="0.2">
      <c r="B11" s="135" t="s">
        <v>50</v>
      </c>
      <c r="C11" s="136"/>
      <c r="D11" s="136"/>
      <c r="E11" s="136"/>
      <c r="F11" s="136"/>
      <c r="G11" s="136"/>
      <c r="H11" s="137"/>
      <c r="I11" s="138">
        <f t="shared" si="4"/>
        <v>0</v>
      </c>
      <c r="J11" s="117"/>
      <c r="K11" s="135" t="str">
        <f t="shared" si="5"/>
        <v>入金</v>
      </c>
      <c r="L11" s="136"/>
      <c r="M11" s="136"/>
      <c r="N11" s="136"/>
      <c r="O11" s="136"/>
      <c r="P11" s="136"/>
      <c r="Q11" s="136"/>
      <c r="R11" s="138">
        <f t="shared" si="6"/>
        <v>0</v>
      </c>
    </row>
    <row r="12" spans="2:19" s="119" customFormat="1" ht="22.5" customHeight="1" thickBot="1" x14ac:dyDescent="0.2">
      <c r="B12" s="128"/>
      <c r="C12" s="139"/>
      <c r="D12" s="139"/>
      <c r="E12" s="139"/>
      <c r="F12" s="139"/>
      <c r="G12" s="139"/>
      <c r="H12" s="139"/>
      <c r="I12" s="139"/>
      <c r="J12" s="117"/>
      <c r="K12" s="128"/>
      <c r="L12" s="117"/>
      <c r="M12" s="117"/>
      <c r="N12" s="117"/>
      <c r="O12" s="117"/>
      <c r="P12" s="117"/>
      <c r="Q12" s="117"/>
      <c r="R12" s="139"/>
    </row>
    <row r="13" spans="2:19" s="119" customFormat="1" ht="22.5" customHeight="1" x14ac:dyDescent="0.15">
      <c r="B13" s="114"/>
      <c r="C13" s="115">
        <f>C6</f>
        <v>45413</v>
      </c>
      <c r="D13" s="115">
        <f t="shared" ref="D13:H13" si="7">D6</f>
        <v>45444</v>
      </c>
      <c r="E13" s="115">
        <f t="shared" si="7"/>
        <v>45474</v>
      </c>
      <c r="F13" s="115">
        <f t="shared" si="7"/>
        <v>45505</v>
      </c>
      <c r="G13" s="115">
        <f t="shared" si="7"/>
        <v>45536</v>
      </c>
      <c r="H13" s="132">
        <f t="shared" si="7"/>
        <v>45566</v>
      </c>
      <c r="I13" s="116" t="s">
        <v>48</v>
      </c>
      <c r="J13" s="117"/>
      <c r="K13" s="118"/>
      <c r="L13" s="115">
        <f t="shared" ref="L13:Q13" si="8">L6</f>
        <v>45597</v>
      </c>
      <c r="M13" s="115">
        <f t="shared" si="8"/>
        <v>45627</v>
      </c>
      <c r="N13" s="115">
        <f t="shared" si="8"/>
        <v>45658</v>
      </c>
      <c r="O13" s="115">
        <f t="shared" si="8"/>
        <v>45689</v>
      </c>
      <c r="P13" s="115">
        <f t="shared" si="8"/>
        <v>45717</v>
      </c>
      <c r="Q13" s="115">
        <f t="shared" si="8"/>
        <v>45748</v>
      </c>
      <c r="R13" s="116" t="s">
        <v>48</v>
      </c>
    </row>
    <row r="14" spans="2:19" s="119" customFormat="1" ht="22.5" customHeight="1" x14ac:dyDescent="0.15">
      <c r="B14" s="120" t="s">
        <v>51</v>
      </c>
      <c r="C14" s="126"/>
      <c r="D14" s="126"/>
      <c r="E14" s="126"/>
      <c r="F14" s="126"/>
      <c r="G14" s="126"/>
      <c r="H14" s="127"/>
      <c r="I14" s="140">
        <f t="shared" ref="I14:I15" si="9">SUM(C14:H14)</f>
        <v>0</v>
      </c>
      <c r="J14" s="117"/>
      <c r="K14" s="120" t="str">
        <f>B14</f>
        <v>仕入</v>
      </c>
      <c r="L14" s="126"/>
      <c r="M14" s="126"/>
      <c r="N14" s="126"/>
      <c r="O14" s="126"/>
      <c r="P14" s="126"/>
      <c r="Q14" s="126"/>
      <c r="R14" s="140">
        <f t="shared" ref="R14" si="10">SUM(L14:Q14)</f>
        <v>0</v>
      </c>
    </row>
    <row r="15" spans="2:19" s="119" customFormat="1" ht="22.5" customHeight="1" thickBot="1" x14ac:dyDescent="0.2">
      <c r="B15" s="135" t="s">
        <v>52</v>
      </c>
      <c r="C15" s="136"/>
      <c r="D15" s="136"/>
      <c r="E15" s="136"/>
      <c r="F15" s="136"/>
      <c r="G15" s="136"/>
      <c r="H15" s="137"/>
      <c r="I15" s="138">
        <f t="shared" si="9"/>
        <v>0</v>
      </c>
      <c r="J15" s="117"/>
      <c r="K15" s="135" t="str">
        <f>B15</f>
        <v>仕入支払</v>
      </c>
      <c r="L15" s="136"/>
      <c r="M15" s="136"/>
      <c r="N15" s="136"/>
      <c r="O15" s="136"/>
      <c r="P15" s="136"/>
      <c r="Q15" s="136"/>
      <c r="R15" s="138">
        <f>SUM(L15:Q15)</f>
        <v>0</v>
      </c>
    </row>
    <row r="16" spans="2:19" s="119" customFormat="1" ht="22.5" customHeight="1" thickBot="1" x14ac:dyDescent="0.2">
      <c r="B16" s="128"/>
      <c r="C16" s="141"/>
      <c r="D16" s="141"/>
      <c r="E16" s="141"/>
      <c r="F16" s="141"/>
      <c r="G16" s="141"/>
      <c r="H16" s="141"/>
      <c r="I16" s="141"/>
      <c r="J16" s="117"/>
      <c r="K16" s="128"/>
      <c r="L16" s="141"/>
      <c r="M16" s="141"/>
      <c r="N16" s="141"/>
      <c r="O16" s="141"/>
      <c r="P16" s="141"/>
      <c r="Q16" s="141"/>
      <c r="R16" s="141"/>
    </row>
    <row r="17" spans="2:18" s="119" customFormat="1" ht="22.5" customHeight="1" x14ac:dyDescent="0.15">
      <c r="B17" s="120" t="s">
        <v>53</v>
      </c>
      <c r="C17" s="126"/>
      <c r="D17" s="126"/>
      <c r="E17" s="126"/>
      <c r="F17" s="126"/>
      <c r="G17" s="126"/>
      <c r="H17" s="127"/>
      <c r="I17" s="142">
        <f t="shared" ref="I17:I24" si="11">SUM(C17:H17)</f>
        <v>0</v>
      </c>
      <c r="J17" s="117"/>
      <c r="K17" s="120" t="s">
        <v>53</v>
      </c>
      <c r="L17" s="126"/>
      <c r="M17" s="126"/>
      <c r="N17" s="126"/>
      <c r="O17" s="126"/>
      <c r="P17" s="126"/>
      <c r="Q17" s="126"/>
      <c r="R17" s="142">
        <f t="shared" ref="R17:R22" si="12">SUM(L17:Q17)</f>
        <v>0</v>
      </c>
    </row>
    <row r="18" spans="2:18" s="119" customFormat="1" ht="22.5" customHeight="1" x14ac:dyDescent="0.15">
      <c r="B18" s="120" t="s">
        <v>54</v>
      </c>
      <c r="C18" s="126"/>
      <c r="D18" s="126"/>
      <c r="E18" s="126"/>
      <c r="F18" s="126"/>
      <c r="G18" s="126"/>
      <c r="H18" s="127"/>
      <c r="I18" s="143">
        <f t="shared" si="11"/>
        <v>0</v>
      </c>
      <c r="J18" s="117"/>
      <c r="K18" s="120" t="str">
        <f t="shared" ref="K18:K24" si="13">B18</f>
        <v>労務費</v>
      </c>
      <c r="L18" s="126"/>
      <c r="M18" s="126"/>
      <c r="N18" s="126"/>
      <c r="O18" s="126"/>
      <c r="P18" s="126"/>
      <c r="Q18" s="126"/>
      <c r="R18" s="143">
        <f t="shared" si="12"/>
        <v>0</v>
      </c>
    </row>
    <row r="19" spans="2:18" s="119" customFormat="1" ht="22.5" customHeight="1" x14ac:dyDescent="0.15">
      <c r="B19" s="120" t="s">
        <v>55</v>
      </c>
      <c r="C19" s="126"/>
      <c r="D19" s="126"/>
      <c r="E19" s="126"/>
      <c r="F19" s="126"/>
      <c r="G19" s="126"/>
      <c r="H19" s="127"/>
      <c r="I19" s="143">
        <f t="shared" si="11"/>
        <v>0</v>
      </c>
      <c r="J19" s="117"/>
      <c r="K19" s="120" t="str">
        <f t="shared" si="13"/>
        <v>人件費</v>
      </c>
      <c r="L19" s="126"/>
      <c r="M19" s="126"/>
      <c r="N19" s="126"/>
      <c r="O19" s="126"/>
      <c r="P19" s="126"/>
      <c r="Q19" s="126"/>
      <c r="R19" s="143">
        <f t="shared" si="12"/>
        <v>0</v>
      </c>
    </row>
    <row r="20" spans="2:18" s="119" customFormat="1" ht="22.5" customHeight="1" x14ac:dyDescent="0.15">
      <c r="B20" s="120" t="s">
        <v>56</v>
      </c>
      <c r="C20" s="126"/>
      <c r="D20" s="126"/>
      <c r="E20" s="126"/>
      <c r="F20" s="126"/>
      <c r="G20" s="126"/>
      <c r="H20" s="127"/>
      <c r="I20" s="143">
        <f t="shared" si="11"/>
        <v>0</v>
      </c>
      <c r="J20" s="117"/>
      <c r="K20" s="120" t="str">
        <f t="shared" si="13"/>
        <v>営業経費</v>
      </c>
      <c r="L20" s="126"/>
      <c r="M20" s="126"/>
      <c r="N20" s="126"/>
      <c r="O20" s="126"/>
      <c r="P20" s="126"/>
      <c r="Q20" s="126"/>
      <c r="R20" s="143">
        <f t="shared" si="12"/>
        <v>0</v>
      </c>
    </row>
    <row r="21" spans="2:18" s="119" customFormat="1" ht="22.5" customHeight="1" x14ac:dyDescent="0.15">
      <c r="B21" s="120" t="s">
        <v>57</v>
      </c>
      <c r="C21" s="126"/>
      <c r="D21" s="126"/>
      <c r="E21" s="126"/>
      <c r="F21" s="126"/>
      <c r="G21" s="126"/>
      <c r="H21" s="127"/>
      <c r="I21" s="143">
        <f t="shared" si="11"/>
        <v>0</v>
      </c>
      <c r="J21" s="117"/>
      <c r="K21" s="120" t="str">
        <f t="shared" si="13"/>
        <v>支払利息</v>
      </c>
      <c r="L21" s="126"/>
      <c r="M21" s="126"/>
      <c r="N21" s="126"/>
      <c r="O21" s="126"/>
      <c r="P21" s="126"/>
      <c r="Q21" s="126"/>
      <c r="R21" s="143">
        <f t="shared" si="12"/>
        <v>0</v>
      </c>
    </row>
    <row r="22" spans="2:18" s="119" customFormat="1" ht="22.5" customHeight="1" x14ac:dyDescent="0.15">
      <c r="B22" s="120" t="s">
        <v>58</v>
      </c>
      <c r="C22" s="126"/>
      <c r="D22" s="126"/>
      <c r="E22" s="126"/>
      <c r="F22" s="126"/>
      <c r="G22" s="126"/>
      <c r="H22" s="127"/>
      <c r="I22" s="143">
        <f t="shared" si="11"/>
        <v>0</v>
      </c>
      <c r="J22" s="117"/>
      <c r="K22" s="120" t="str">
        <f t="shared" si="13"/>
        <v>借入金返済</v>
      </c>
      <c r="L22" s="126"/>
      <c r="M22" s="126"/>
      <c r="N22" s="126"/>
      <c r="O22" s="126"/>
      <c r="P22" s="126"/>
      <c r="Q22" s="126"/>
      <c r="R22" s="143">
        <f t="shared" si="12"/>
        <v>0</v>
      </c>
    </row>
    <row r="23" spans="2:18" s="119" customFormat="1" ht="22.5" customHeight="1" x14ac:dyDescent="0.15">
      <c r="B23" s="120" t="s">
        <v>59</v>
      </c>
      <c r="C23" s="126"/>
      <c r="D23" s="126"/>
      <c r="E23" s="126"/>
      <c r="F23" s="126"/>
      <c r="G23" s="126"/>
      <c r="H23" s="127"/>
      <c r="I23" s="143">
        <f t="shared" si="11"/>
        <v>0</v>
      </c>
      <c r="J23" s="117"/>
      <c r="K23" s="120" t="str">
        <f t="shared" si="13"/>
        <v>税金・社会保険料</v>
      </c>
      <c r="L23" s="126"/>
      <c r="M23" s="126"/>
      <c r="N23" s="126"/>
      <c r="O23" s="126"/>
      <c r="P23" s="126"/>
      <c r="Q23" s="126"/>
      <c r="R23" s="143">
        <f t="shared" ref="R23:R24" si="14">SUM(L23:Q23)</f>
        <v>0</v>
      </c>
    </row>
    <row r="24" spans="2:18" s="119" customFormat="1" ht="22.5" customHeight="1" x14ac:dyDescent="0.15">
      <c r="B24" s="120" t="s">
        <v>60</v>
      </c>
      <c r="C24" s="126"/>
      <c r="D24" s="126"/>
      <c r="E24" s="126"/>
      <c r="F24" s="126"/>
      <c r="G24" s="126"/>
      <c r="H24" s="127"/>
      <c r="I24" s="143">
        <f t="shared" si="11"/>
        <v>0</v>
      </c>
      <c r="J24" s="117"/>
      <c r="K24" s="120" t="str">
        <f t="shared" si="13"/>
        <v>その他支払経費</v>
      </c>
      <c r="L24" s="126"/>
      <c r="M24" s="126"/>
      <c r="N24" s="126"/>
      <c r="O24" s="126"/>
      <c r="P24" s="126"/>
      <c r="Q24" s="126"/>
      <c r="R24" s="143">
        <f t="shared" si="14"/>
        <v>0</v>
      </c>
    </row>
    <row r="25" spans="2:18" s="119" customFormat="1" ht="22.5" customHeight="1" thickBot="1" x14ac:dyDescent="0.2">
      <c r="B25" s="135" t="s">
        <v>61</v>
      </c>
      <c r="C25" s="136">
        <f t="shared" ref="C25:H25" si="15">C15+SUM(C17:C24)</f>
        <v>0</v>
      </c>
      <c r="D25" s="136">
        <f t="shared" si="15"/>
        <v>0</v>
      </c>
      <c r="E25" s="136">
        <f t="shared" si="15"/>
        <v>0</v>
      </c>
      <c r="F25" s="136">
        <f t="shared" si="15"/>
        <v>0</v>
      </c>
      <c r="G25" s="136">
        <f t="shared" si="15"/>
        <v>0</v>
      </c>
      <c r="H25" s="137">
        <f t="shared" si="15"/>
        <v>0</v>
      </c>
      <c r="I25" s="144">
        <f>SUM(C25:H25)</f>
        <v>0</v>
      </c>
      <c r="J25" s="117"/>
      <c r="K25" s="135" t="str">
        <f>B25</f>
        <v>支出合計</v>
      </c>
      <c r="L25" s="136">
        <f>L15+SUM(L17:L24)</f>
        <v>0</v>
      </c>
      <c r="M25" s="136">
        <f>M15+SUM(M17:M24)</f>
        <v>0</v>
      </c>
      <c r="N25" s="136">
        <f t="shared" ref="N25:Q25" si="16">N15+SUM(N17:N24)</f>
        <v>0</v>
      </c>
      <c r="O25" s="136">
        <f t="shared" si="16"/>
        <v>0</v>
      </c>
      <c r="P25" s="136">
        <f t="shared" si="16"/>
        <v>0</v>
      </c>
      <c r="Q25" s="136">
        <f t="shared" si="16"/>
        <v>0</v>
      </c>
      <c r="R25" s="144">
        <f>SUM(L25:Q25)</f>
        <v>0</v>
      </c>
    </row>
    <row r="26" spans="2:18" s="119" customFormat="1" ht="22.5" customHeight="1" thickBot="1" x14ac:dyDescent="0.2">
      <c r="B26" s="128"/>
      <c r="C26" s="141"/>
      <c r="D26" s="141"/>
      <c r="E26" s="141"/>
      <c r="F26" s="141"/>
      <c r="G26" s="141"/>
      <c r="H26" s="141"/>
      <c r="I26" s="141"/>
      <c r="J26" s="117"/>
      <c r="K26" s="128"/>
      <c r="L26" s="141"/>
      <c r="M26" s="141"/>
      <c r="N26" s="141"/>
      <c r="O26" s="141"/>
      <c r="P26" s="141"/>
      <c r="Q26" s="141"/>
      <c r="R26" s="141"/>
    </row>
    <row r="27" spans="2:18" s="119" customFormat="1" ht="22.5" customHeight="1" x14ac:dyDescent="0.15">
      <c r="B27" s="135" t="s">
        <v>62</v>
      </c>
      <c r="C27" s="136">
        <f>C11-C25</f>
        <v>0</v>
      </c>
      <c r="D27" s="136">
        <f t="shared" ref="D27:H27" si="17">D11-D25</f>
        <v>0</v>
      </c>
      <c r="E27" s="136">
        <f t="shared" si="17"/>
        <v>0</v>
      </c>
      <c r="F27" s="136">
        <f t="shared" si="17"/>
        <v>0</v>
      </c>
      <c r="G27" s="136">
        <f t="shared" si="17"/>
        <v>0</v>
      </c>
      <c r="H27" s="137">
        <f t="shared" si="17"/>
        <v>0</v>
      </c>
      <c r="I27" s="145">
        <f>SUM(C27:H27)</f>
        <v>0</v>
      </c>
      <c r="J27" s="117"/>
      <c r="K27" s="135" t="str">
        <f>B27</f>
        <v>当月収支</v>
      </c>
      <c r="L27" s="136">
        <f t="shared" ref="L27:Q27" si="18">L11-L25</f>
        <v>0</v>
      </c>
      <c r="M27" s="136">
        <f t="shared" si="18"/>
        <v>0</v>
      </c>
      <c r="N27" s="136">
        <f t="shared" si="18"/>
        <v>0</v>
      </c>
      <c r="O27" s="136">
        <f t="shared" si="18"/>
        <v>0</v>
      </c>
      <c r="P27" s="136">
        <f t="shared" si="18"/>
        <v>0</v>
      </c>
      <c r="Q27" s="136">
        <f t="shared" si="18"/>
        <v>0</v>
      </c>
      <c r="R27" s="145">
        <f>SUM(L27:Q27)</f>
        <v>0</v>
      </c>
    </row>
    <row r="28" spans="2:18" s="119" customFormat="1" ht="22.5" customHeight="1" thickBot="1" x14ac:dyDescent="0.2">
      <c r="B28" s="146" t="s">
        <v>63</v>
      </c>
      <c r="C28" s="147">
        <f t="shared" ref="C28:H28" si="19">C7+C27</f>
        <v>0</v>
      </c>
      <c r="D28" s="147">
        <f t="shared" si="19"/>
        <v>0</v>
      </c>
      <c r="E28" s="147">
        <f t="shared" si="19"/>
        <v>0</v>
      </c>
      <c r="F28" s="147">
        <f t="shared" si="19"/>
        <v>0</v>
      </c>
      <c r="G28" s="147">
        <f t="shared" si="19"/>
        <v>0</v>
      </c>
      <c r="H28" s="148">
        <f t="shared" si="19"/>
        <v>0</v>
      </c>
      <c r="I28" s="149" t="s">
        <v>47</v>
      </c>
      <c r="J28" s="117"/>
      <c r="K28" s="146" t="str">
        <f>B28</f>
        <v>月末現金残高</v>
      </c>
      <c r="L28" s="147">
        <f t="shared" ref="L28:Q28" si="20">L7+L27</f>
        <v>0</v>
      </c>
      <c r="M28" s="147">
        <f t="shared" si="20"/>
        <v>0</v>
      </c>
      <c r="N28" s="147">
        <f t="shared" si="20"/>
        <v>0</v>
      </c>
      <c r="O28" s="147">
        <f t="shared" si="20"/>
        <v>0</v>
      </c>
      <c r="P28" s="147">
        <f t="shared" si="20"/>
        <v>0</v>
      </c>
      <c r="Q28" s="147">
        <f t="shared" si="20"/>
        <v>0</v>
      </c>
      <c r="R28" s="149" t="s">
        <v>47</v>
      </c>
    </row>
    <row r="33" spans="2:11" x14ac:dyDescent="0.15">
      <c r="B33" s="105" t="s">
        <v>49</v>
      </c>
      <c r="G33" s="105" t="s">
        <v>51</v>
      </c>
      <c r="H33" s="150"/>
      <c r="I33" s="150"/>
      <c r="J33" s="150"/>
      <c r="K33" s="150"/>
    </row>
    <row r="34" spans="2:11" x14ac:dyDescent="0.15">
      <c r="B34" s="151" t="s">
        <v>64</v>
      </c>
      <c r="C34" s="152"/>
      <c r="D34" s="153"/>
      <c r="E34" s="154">
        <f>[25]基本情報!E15</f>
        <v>0.4</v>
      </c>
      <c r="G34" s="155" t="s">
        <v>64</v>
      </c>
      <c r="H34" s="397"/>
      <c r="I34" s="398"/>
      <c r="J34" s="399"/>
      <c r="K34" s="154">
        <f>[25]基本情報!E18</f>
        <v>0.7</v>
      </c>
    </row>
    <row r="35" spans="2:11" x14ac:dyDescent="0.15">
      <c r="B35" s="151" t="s">
        <v>65</v>
      </c>
      <c r="C35" s="155">
        <f>[25]基本情報!G16</f>
        <v>2</v>
      </c>
      <c r="D35" s="155" t="s">
        <v>66</v>
      </c>
      <c r="E35" s="154">
        <f>[25]基本情報!E16</f>
        <v>0.3</v>
      </c>
      <c r="G35" s="155" t="s">
        <v>67</v>
      </c>
      <c r="H35" s="155">
        <f>[25]基本情報!G19</f>
        <v>1</v>
      </c>
      <c r="I35" s="155"/>
      <c r="J35" s="155" t="s">
        <v>66</v>
      </c>
      <c r="K35" s="154">
        <f>[25]基本情報!E19</f>
        <v>0.3</v>
      </c>
    </row>
    <row r="36" spans="2:11" x14ac:dyDescent="0.15">
      <c r="B36" s="151" t="s">
        <v>68</v>
      </c>
      <c r="C36" s="155">
        <f>[25]基本情報!G17</f>
        <v>3</v>
      </c>
      <c r="D36" s="155" t="s">
        <v>66</v>
      </c>
      <c r="E36" s="154">
        <f>[25]基本情報!E17</f>
        <v>0.3</v>
      </c>
      <c r="G36" s="155" t="s">
        <v>69</v>
      </c>
      <c r="H36" s="155">
        <f>[25]基本情報!G20</f>
        <v>0</v>
      </c>
      <c r="I36" s="155"/>
      <c r="J36" s="155" t="s">
        <v>66</v>
      </c>
      <c r="K36" s="154">
        <f>[25]基本情報!E20</f>
        <v>0</v>
      </c>
    </row>
  </sheetData>
  <mergeCells count="4">
    <mergeCell ref="C2:O2"/>
    <mergeCell ref="B5:E5"/>
    <mergeCell ref="K5:N5"/>
    <mergeCell ref="H34:J34"/>
  </mergeCells>
  <phoneticPr fontId="5"/>
  <pageMargins left="0.25" right="0.25" top="0.75" bottom="0.75" header="0.3" footer="0.3"/>
  <pageSetup paperSize="9" scale="77" orientation="landscape" r:id="rId1"/>
  <headerFooter differentFirst="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370AA-82A8-4E6B-8E7B-43C2A98E580A}">
  <sheetPr>
    <pageSetUpPr fitToPage="1"/>
  </sheetPr>
  <dimension ref="B2:AM100"/>
  <sheetViews>
    <sheetView showGridLines="0" view="pageBreakPreview" zoomScale="90" zoomScaleNormal="90" zoomScaleSheetLayoutView="90" workbookViewId="0">
      <pane xSplit="3" ySplit="7" topLeftCell="D8" activePane="bottomRight" state="frozen"/>
      <selection activeCell="E26" sqref="E26"/>
      <selection pane="topRight" activeCell="E26" sqref="E26"/>
      <selection pane="bottomLeft" activeCell="E26" sqref="E26"/>
      <selection pane="bottomRight" activeCell="E26" sqref="E26"/>
    </sheetView>
  </sheetViews>
  <sheetFormatPr defaultColWidth="8.875" defaultRowHeight="12.75" x14ac:dyDescent="0.15"/>
  <cols>
    <col min="1" max="1" width="2.5" style="156" customWidth="1"/>
    <col min="2" max="2" width="6.125" style="156" customWidth="1"/>
    <col min="3" max="3" width="26.625" style="156" customWidth="1"/>
    <col min="4" max="4" width="8.875" style="156" customWidth="1"/>
    <col min="5" max="5" width="8.875" style="158" customWidth="1"/>
    <col min="6" max="6" width="8.875" style="159" customWidth="1"/>
    <col min="7" max="8" width="8.875" style="160" customWidth="1"/>
    <col min="9" max="15" width="8.875" style="159" customWidth="1"/>
    <col min="16" max="16" width="10" style="156" customWidth="1"/>
    <col min="17" max="17" width="8.875" style="158" customWidth="1"/>
    <col min="18" max="18" width="8.875" style="159" customWidth="1"/>
    <col min="19" max="20" width="8.875" style="160" customWidth="1"/>
    <col min="21" max="27" width="8.875" style="159" customWidth="1"/>
    <col min="28" max="28" width="2.875" style="156" customWidth="1"/>
    <col min="29" max="30" width="10" style="159" customWidth="1"/>
    <col min="31" max="31" width="3" style="156" customWidth="1"/>
    <col min="32" max="32" width="10.5" style="156" bestFit="1" customWidth="1"/>
    <col min="33" max="33" width="9.875" style="156" bestFit="1" customWidth="1"/>
    <col min="34" max="36" width="8.875" style="156"/>
    <col min="37" max="37" width="10.5" style="156" bestFit="1" customWidth="1"/>
    <col min="38" max="38" width="9.875" style="156" bestFit="1" customWidth="1"/>
    <col min="39" max="16384" width="8.875" style="156"/>
  </cols>
  <sheetData>
    <row r="2" spans="2:39" ht="18" x14ac:dyDescent="0.15">
      <c r="B2" s="417" t="s">
        <v>70</v>
      </c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</row>
    <row r="3" spans="2:39" x14ac:dyDescent="0.15">
      <c r="B3" s="157" t="s">
        <v>71</v>
      </c>
    </row>
    <row r="4" spans="2:39" x14ac:dyDescent="0.15">
      <c r="B4" s="157" t="s">
        <v>72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C4" s="419"/>
      <c r="AD4" s="419"/>
    </row>
    <row r="5" spans="2:39" ht="13.5" customHeight="1" x14ac:dyDescent="0.15">
      <c r="B5" s="402" t="s">
        <v>73</v>
      </c>
      <c r="C5" s="403"/>
      <c r="D5" s="420" t="s">
        <v>74</v>
      </c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2"/>
      <c r="P5" s="420" t="s">
        <v>75</v>
      </c>
      <c r="Q5" s="421"/>
      <c r="R5" s="421"/>
      <c r="S5" s="421"/>
      <c r="T5" s="421"/>
      <c r="U5" s="421"/>
      <c r="V5" s="421"/>
      <c r="W5" s="421"/>
      <c r="X5" s="421"/>
      <c r="Y5" s="421"/>
      <c r="Z5" s="421"/>
      <c r="AA5" s="422"/>
      <c r="AC5" s="423" t="s">
        <v>76</v>
      </c>
      <c r="AD5" s="424"/>
    </row>
    <row r="6" spans="2:39" x14ac:dyDescent="0.15">
      <c r="B6" s="404"/>
      <c r="C6" s="405"/>
      <c r="D6" s="425" t="s">
        <v>77</v>
      </c>
      <c r="E6" s="426"/>
      <c r="F6" s="426"/>
      <c r="G6" s="426"/>
      <c r="H6" s="426"/>
      <c r="I6" s="426"/>
      <c r="J6" s="426"/>
      <c r="K6" s="426"/>
      <c r="L6" s="427"/>
      <c r="M6" s="428" t="s">
        <v>78</v>
      </c>
      <c r="N6" s="426"/>
      <c r="O6" s="427"/>
      <c r="P6" s="425" t="s">
        <v>79</v>
      </c>
      <c r="Q6" s="426"/>
      <c r="R6" s="426"/>
      <c r="S6" s="426"/>
      <c r="T6" s="426"/>
      <c r="U6" s="426"/>
      <c r="V6" s="426"/>
      <c r="W6" s="426"/>
      <c r="X6" s="426"/>
      <c r="Y6" s="426"/>
      <c r="Z6" s="426"/>
      <c r="AA6" s="427"/>
      <c r="AC6" s="163" t="str">
        <f>'[24]基礎情報（入力データ）'!E11</f>
        <v>計画0期</v>
      </c>
      <c r="AD6" s="164" t="str">
        <f>'[24]基礎情報（入力データ）'!F11</f>
        <v>計画1期</v>
      </c>
      <c r="AK6" s="157"/>
    </row>
    <row r="7" spans="2:39" x14ac:dyDescent="0.15">
      <c r="B7" s="406"/>
      <c r="C7" s="407"/>
      <c r="D7" s="165">
        <v>44652</v>
      </c>
      <c r="E7" s="166">
        <f>DATE(YEAR(D7),MONTH(D7)+1,DAY(D7))</f>
        <v>44682</v>
      </c>
      <c r="F7" s="166">
        <f t="shared" ref="F7:AA7" si="0">DATE(YEAR(E7),MONTH(E7)+1,DAY(E7))</f>
        <v>44713</v>
      </c>
      <c r="G7" s="166">
        <f t="shared" si="0"/>
        <v>44743</v>
      </c>
      <c r="H7" s="166">
        <f t="shared" si="0"/>
        <v>44774</v>
      </c>
      <c r="I7" s="166">
        <f t="shared" si="0"/>
        <v>44805</v>
      </c>
      <c r="J7" s="166">
        <f t="shared" si="0"/>
        <v>44835</v>
      </c>
      <c r="K7" s="166">
        <f t="shared" si="0"/>
        <v>44866</v>
      </c>
      <c r="L7" s="167">
        <f t="shared" si="0"/>
        <v>44896</v>
      </c>
      <c r="M7" s="168">
        <f t="shared" si="0"/>
        <v>44927</v>
      </c>
      <c r="N7" s="166">
        <f t="shared" si="0"/>
        <v>44958</v>
      </c>
      <c r="O7" s="169">
        <f t="shared" si="0"/>
        <v>44986</v>
      </c>
      <c r="P7" s="170">
        <f t="shared" si="0"/>
        <v>45017</v>
      </c>
      <c r="Q7" s="171">
        <f t="shared" si="0"/>
        <v>45047</v>
      </c>
      <c r="R7" s="171">
        <f t="shared" si="0"/>
        <v>45078</v>
      </c>
      <c r="S7" s="171">
        <f t="shared" si="0"/>
        <v>45108</v>
      </c>
      <c r="T7" s="171">
        <f t="shared" si="0"/>
        <v>45139</v>
      </c>
      <c r="U7" s="171">
        <f t="shared" si="0"/>
        <v>45170</v>
      </c>
      <c r="V7" s="171">
        <f t="shared" si="0"/>
        <v>45200</v>
      </c>
      <c r="W7" s="171">
        <f t="shared" si="0"/>
        <v>45231</v>
      </c>
      <c r="X7" s="171">
        <f t="shared" si="0"/>
        <v>45261</v>
      </c>
      <c r="Y7" s="171">
        <f t="shared" si="0"/>
        <v>45292</v>
      </c>
      <c r="Z7" s="171">
        <f t="shared" si="0"/>
        <v>45323</v>
      </c>
      <c r="AA7" s="172">
        <f t="shared" si="0"/>
        <v>45352</v>
      </c>
      <c r="AC7" s="173">
        <f>O7</f>
        <v>44986</v>
      </c>
      <c r="AD7" s="173">
        <f>AA7</f>
        <v>45352</v>
      </c>
      <c r="AJ7" s="157"/>
    </row>
    <row r="8" spans="2:39" x14ac:dyDescent="0.15">
      <c r="B8" s="174" t="s">
        <v>80</v>
      </c>
      <c r="C8" s="175"/>
      <c r="D8" s="176"/>
      <c r="E8" s="177"/>
      <c r="F8" s="177"/>
      <c r="G8" s="177"/>
      <c r="H8" s="177"/>
      <c r="I8" s="177"/>
      <c r="J8" s="177"/>
      <c r="K8" s="177"/>
      <c r="L8" s="178"/>
      <c r="M8" s="176"/>
      <c r="N8" s="177"/>
      <c r="O8" s="179"/>
      <c r="P8" s="176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9"/>
      <c r="AB8" s="180"/>
      <c r="AC8" s="181">
        <f>SUM(D8:O8)</f>
        <v>0</v>
      </c>
      <c r="AD8" s="182">
        <f>SUM(P8:AA8)</f>
        <v>0</v>
      </c>
      <c r="AF8" s="183"/>
      <c r="AG8" s="183"/>
      <c r="AI8" s="160"/>
      <c r="AJ8" s="183"/>
      <c r="AK8" s="183"/>
      <c r="AL8" s="183"/>
      <c r="AM8" s="160"/>
    </row>
    <row r="9" spans="2:39" x14ac:dyDescent="0.15">
      <c r="B9" s="184"/>
      <c r="C9" s="185" t="s">
        <v>81</v>
      </c>
      <c r="D9" s="186"/>
      <c r="E9" s="187"/>
      <c r="F9" s="187"/>
      <c r="G9" s="187"/>
      <c r="H9" s="187"/>
      <c r="I9" s="187"/>
      <c r="J9" s="187"/>
      <c r="K9" s="187"/>
      <c r="L9" s="188"/>
      <c r="M9" s="186"/>
      <c r="N9" s="187"/>
      <c r="O9" s="189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9"/>
      <c r="AB9" s="180"/>
      <c r="AC9" s="190">
        <f>SUM(D9:O9)</f>
        <v>0</v>
      </c>
      <c r="AD9" s="191">
        <f t="shared" ref="AD9:AD17" si="1">SUM(P9:AA9)</f>
        <v>0</v>
      </c>
      <c r="AF9" s="192"/>
      <c r="AG9" s="192"/>
      <c r="AH9" s="160"/>
      <c r="AI9" s="160"/>
      <c r="AJ9" s="192"/>
      <c r="AK9" s="192"/>
      <c r="AL9" s="192"/>
      <c r="AM9" s="160"/>
    </row>
    <row r="10" spans="2:39" x14ac:dyDescent="0.15">
      <c r="B10" s="193"/>
      <c r="C10" s="194" t="s">
        <v>82</v>
      </c>
      <c r="D10" s="195"/>
      <c r="E10" s="196"/>
      <c r="F10" s="196"/>
      <c r="G10" s="196"/>
      <c r="H10" s="196"/>
      <c r="I10" s="196"/>
      <c r="J10" s="196"/>
      <c r="K10" s="196"/>
      <c r="L10" s="197"/>
      <c r="M10" s="195"/>
      <c r="N10" s="196"/>
      <c r="O10" s="198"/>
      <c r="P10" s="195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8"/>
      <c r="AB10" s="180"/>
      <c r="AC10" s="199">
        <f t="shared" ref="AC10:AC17" si="2">SUM(D10:O10)</f>
        <v>0</v>
      </c>
      <c r="AD10" s="200">
        <f>SUM(P10:AA10)</f>
        <v>0</v>
      </c>
      <c r="AF10" s="201"/>
      <c r="AG10" s="201"/>
      <c r="AI10" s="160"/>
      <c r="AJ10" s="201"/>
      <c r="AK10" s="201"/>
      <c r="AL10" s="201"/>
      <c r="AM10" s="160"/>
    </row>
    <row r="11" spans="2:39" x14ac:dyDescent="0.15">
      <c r="B11" s="193"/>
      <c r="C11" s="194" t="s">
        <v>83</v>
      </c>
      <c r="D11" s="195"/>
      <c r="E11" s="196"/>
      <c r="F11" s="196"/>
      <c r="G11" s="196"/>
      <c r="H11" s="196"/>
      <c r="I11" s="196"/>
      <c r="J11" s="196"/>
      <c r="K11" s="196"/>
      <c r="L11" s="197"/>
      <c r="M11" s="195"/>
      <c r="N11" s="196"/>
      <c r="O11" s="198"/>
      <c r="P11" s="195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8"/>
      <c r="AB11" s="180"/>
      <c r="AC11" s="199">
        <f t="shared" si="2"/>
        <v>0</v>
      </c>
      <c r="AD11" s="200">
        <f t="shared" si="1"/>
        <v>0</v>
      </c>
      <c r="AF11" s="201"/>
      <c r="AG11" s="201"/>
      <c r="AI11" s="160"/>
      <c r="AJ11" s="201"/>
      <c r="AK11" s="201"/>
      <c r="AL11" s="201"/>
      <c r="AM11" s="160"/>
    </row>
    <row r="12" spans="2:39" x14ac:dyDescent="0.15">
      <c r="B12" s="193"/>
      <c r="C12" s="80" t="s">
        <v>84</v>
      </c>
      <c r="D12" s="195"/>
      <c r="E12" s="196"/>
      <c r="F12" s="196"/>
      <c r="G12" s="196"/>
      <c r="H12" s="196"/>
      <c r="I12" s="196"/>
      <c r="J12" s="196"/>
      <c r="K12" s="196"/>
      <c r="L12" s="197"/>
      <c r="M12" s="195"/>
      <c r="N12" s="196"/>
      <c r="O12" s="198"/>
      <c r="P12" s="195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8"/>
      <c r="AB12" s="180"/>
      <c r="AC12" s="199">
        <f t="shared" si="2"/>
        <v>0</v>
      </c>
      <c r="AD12" s="200">
        <f t="shared" si="1"/>
        <v>0</v>
      </c>
      <c r="AF12" s="201"/>
      <c r="AG12" s="201"/>
      <c r="AI12" s="160"/>
      <c r="AJ12" s="201"/>
      <c r="AK12" s="201"/>
      <c r="AL12" s="201"/>
      <c r="AM12" s="160"/>
    </row>
    <row r="13" spans="2:39" x14ac:dyDescent="0.15">
      <c r="B13" s="193"/>
      <c r="C13" s="80" t="s">
        <v>85</v>
      </c>
      <c r="D13" s="195"/>
      <c r="E13" s="196"/>
      <c r="F13" s="196"/>
      <c r="G13" s="196"/>
      <c r="H13" s="196"/>
      <c r="I13" s="196"/>
      <c r="J13" s="196"/>
      <c r="K13" s="196"/>
      <c r="L13" s="197"/>
      <c r="M13" s="195"/>
      <c r="N13" s="196"/>
      <c r="O13" s="198"/>
      <c r="P13" s="195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8"/>
      <c r="AB13" s="180"/>
      <c r="AC13" s="199">
        <f t="shared" si="2"/>
        <v>0</v>
      </c>
      <c r="AD13" s="200">
        <f t="shared" si="1"/>
        <v>0</v>
      </c>
      <c r="AF13" s="201"/>
      <c r="AG13" s="201"/>
      <c r="AI13" s="160"/>
      <c r="AJ13" s="201"/>
      <c r="AK13" s="201"/>
      <c r="AL13" s="201"/>
      <c r="AM13" s="160"/>
    </row>
    <row r="14" spans="2:39" x14ac:dyDescent="0.15">
      <c r="B14" s="193"/>
      <c r="C14" s="80" t="s">
        <v>86</v>
      </c>
      <c r="D14" s="195"/>
      <c r="E14" s="196"/>
      <c r="F14" s="196"/>
      <c r="G14" s="196"/>
      <c r="H14" s="196"/>
      <c r="I14" s="196"/>
      <c r="J14" s="196"/>
      <c r="K14" s="196"/>
      <c r="L14" s="197"/>
      <c r="M14" s="195"/>
      <c r="N14" s="196"/>
      <c r="O14" s="198"/>
      <c r="P14" s="195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8"/>
      <c r="AB14" s="180"/>
      <c r="AC14" s="199">
        <f t="shared" si="2"/>
        <v>0</v>
      </c>
      <c r="AD14" s="200">
        <f t="shared" si="1"/>
        <v>0</v>
      </c>
      <c r="AF14" s="201"/>
      <c r="AG14" s="201"/>
      <c r="AI14" s="160"/>
      <c r="AJ14" s="201"/>
      <c r="AK14" s="201"/>
      <c r="AL14" s="201"/>
      <c r="AM14" s="160"/>
    </row>
    <row r="15" spans="2:39" x14ac:dyDescent="0.15">
      <c r="B15" s="193"/>
      <c r="C15" s="80" t="s">
        <v>87</v>
      </c>
      <c r="D15" s="195"/>
      <c r="E15" s="196"/>
      <c r="F15" s="196"/>
      <c r="G15" s="196"/>
      <c r="H15" s="196"/>
      <c r="I15" s="196"/>
      <c r="J15" s="196"/>
      <c r="K15" s="196"/>
      <c r="L15" s="197"/>
      <c r="M15" s="195"/>
      <c r="N15" s="196"/>
      <c r="O15" s="198"/>
      <c r="P15" s="195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8"/>
      <c r="AB15" s="180"/>
      <c r="AC15" s="199">
        <f t="shared" si="2"/>
        <v>0</v>
      </c>
      <c r="AD15" s="200">
        <f t="shared" si="1"/>
        <v>0</v>
      </c>
      <c r="AF15" s="201"/>
      <c r="AG15" s="201"/>
      <c r="AI15" s="160"/>
      <c r="AJ15" s="201"/>
      <c r="AK15" s="201"/>
      <c r="AL15" s="201"/>
      <c r="AM15" s="160"/>
    </row>
    <row r="16" spans="2:39" x14ac:dyDescent="0.15">
      <c r="B16" s="193"/>
      <c r="C16" s="80" t="s">
        <v>88</v>
      </c>
      <c r="D16" s="202"/>
      <c r="E16" s="203"/>
      <c r="F16" s="203"/>
      <c r="G16" s="203"/>
      <c r="H16" s="203"/>
      <c r="I16" s="203"/>
      <c r="J16" s="203"/>
      <c r="K16" s="203"/>
      <c r="L16" s="204"/>
      <c r="M16" s="202"/>
      <c r="N16" s="203"/>
      <c r="O16" s="205"/>
      <c r="P16" s="195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8"/>
      <c r="AB16" s="180"/>
      <c r="AC16" s="206">
        <f t="shared" si="2"/>
        <v>0</v>
      </c>
      <c r="AD16" s="207">
        <f t="shared" si="1"/>
        <v>0</v>
      </c>
      <c r="AF16" s="208"/>
      <c r="AG16" s="208"/>
      <c r="AI16" s="160"/>
      <c r="AJ16" s="208"/>
      <c r="AK16" s="208"/>
      <c r="AL16" s="208"/>
      <c r="AM16" s="160"/>
    </row>
    <row r="17" spans="2:39" x14ac:dyDescent="0.15">
      <c r="B17" s="193"/>
      <c r="C17" s="209" t="s">
        <v>89</v>
      </c>
      <c r="D17" s="210"/>
      <c r="E17" s="211"/>
      <c r="F17" s="211"/>
      <c r="G17" s="211"/>
      <c r="H17" s="211"/>
      <c r="I17" s="211"/>
      <c r="J17" s="211"/>
      <c r="K17" s="211"/>
      <c r="L17" s="212"/>
      <c r="M17" s="210"/>
      <c r="N17" s="211"/>
      <c r="O17" s="213"/>
      <c r="P17" s="210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3"/>
      <c r="AB17" s="180"/>
      <c r="AC17" s="214">
        <f t="shared" si="2"/>
        <v>0</v>
      </c>
      <c r="AD17" s="215">
        <f t="shared" si="1"/>
        <v>0</v>
      </c>
      <c r="AF17" s="216"/>
      <c r="AG17" s="216"/>
      <c r="AI17" s="160"/>
      <c r="AJ17" s="216"/>
      <c r="AK17" s="216"/>
      <c r="AL17" s="216"/>
      <c r="AM17" s="160"/>
    </row>
    <row r="18" spans="2:39" x14ac:dyDescent="0.15">
      <c r="B18" s="217" t="s">
        <v>90</v>
      </c>
      <c r="C18" s="175"/>
      <c r="D18" s="218">
        <f>SUM(D9:D17)</f>
        <v>0</v>
      </c>
      <c r="E18" s="219">
        <f t="shared" ref="E18:AA18" si="3">SUM(E9:E17)</f>
        <v>0</v>
      </c>
      <c r="F18" s="219">
        <f t="shared" si="3"/>
        <v>0</v>
      </c>
      <c r="G18" s="219">
        <f t="shared" si="3"/>
        <v>0</v>
      </c>
      <c r="H18" s="219">
        <f t="shared" si="3"/>
        <v>0</v>
      </c>
      <c r="I18" s="219">
        <f t="shared" si="3"/>
        <v>0</v>
      </c>
      <c r="J18" s="219">
        <f t="shared" si="3"/>
        <v>0</v>
      </c>
      <c r="K18" s="219">
        <f t="shared" si="3"/>
        <v>0</v>
      </c>
      <c r="L18" s="220">
        <f t="shared" si="3"/>
        <v>0</v>
      </c>
      <c r="M18" s="218">
        <f t="shared" si="3"/>
        <v>0</v>
      </c>
      <c r="N18" s="219">
        <f t="shared" si="3"/>
        <v>0</v>
      </c>
      <c r="O18" s="221">
        <f t="shared" si="3"/>
        <v>0</v>
      </c>
      <c r="P18" s="218">
        <f t="shared" si="3"/>
        <v>0</v>
      </c>
      <c r="Q18" s="219">
        <f t="shared" si="3"/>
        <v>0</v>
      </c>
      <c r="R18" s="219">
        <f t="shared" si="3"/>
        <v>0</v>
      </c>
      <c r="S18" s="219">
        <f t="shared" si="3"/>
        <v>0</v>
      </c>
      <c r="T18" s="219">
        <f t="shared" si="3"/>
        <v>0</v>
      </c>
      <c r="U18" s="219">
        <f t="shared" si="3"/>
        <v>0</v>
      </c>
      <c r="V18" s="219">
        <f t="shared" si="3"/>
        <v>0</v>
      </c>
      <c r="W18" s="219">
        <f t="shared" si="3"/>
        <v>0</v>
      </c>
      <c r="X18" s="219">
        <f t="shared" si="3"/>
        <v>0</v>
      </c>
      <c r="Y18" s="219">
        <f t="shared" si="3"/>
        <v>0</v>
      </c>
      <c r="Z18" s="219">
        <f t="shared" si="3"/>
        <v>0</v>
      </c>
      <c r="AA18" s="221">
        <f t="shared" si="3"/>
        <v>0</v>
      </c>
      <c r="AB18" s="180"/>
      <c r="AC18" s="218">
        <f>SUM(AC9:AC17)</f>
        <v>0</v>
      </c>
      <c r="AD18" s="221">
        <f>SUM(AD9:AD17)</f>
        <v>0</v>
      </c>
      <c r="AF18" s="222"/>
      <c r="AG18" s="222"/>
      <c r="AI18" s="160"/>
      <c r="AJ18" s="222"/>
      <c r="AK18" s="222"/>
      <c r="AL18" s="222"/>
      <c r="AM18" s="160"/>
    </row>
    <row r="19" spans="2:39" x14ac:dyDescent="0.15">
      <c r="B19" s="19" t="s">
        <v>91</v>
      </c>
      <c r="C19" s="223"/>
      <c r="D19" s="224">
        <f>D8-D18</f>
        <v>0</v>
      </c>
      <c r="E19" s="225">
        <f t="shared" ref="E19:AA19" si="4">E8-E18</f>
        <v>0</v>
      </c>
      <c r="F19" s="225">
        <f t="shared" si="4"/>
        <v>0</v>
      </c>
      <c r="G19" s="225">
        <f t="shared" si="4"/>
        <v>0</v>
      </c>
      <c r="H19" s="225">
        <f t="shared" si="4"/>
        <v>0</v>
      </c>
      <c r="I19" s="225">
        <f t="shared" si="4"/>
        <v>0</v>
      </c>
      <c r="J19" s="225">
        <f t="shared" si="4"/>
        <v>0</v>
      </c>
      <c r="K19" s="225">
        <f t="shared" si="4"/>
        <v>0</v>
      </c>
      <c r="L19" s="226">
        <f t="shared" si="4"/>
        <v>0</v>
      </c>
      <c r="M19" s="224">
        <f t="shared" si="4"/>
        <v>0</v>
      </c>
      <c r="N19" s="225">
        <f t="shared" si="4"/>
        <v>0</v>
      </c>
      <c r="O19" s="227">
        <f t="shared" si="4"/>
        <v>0</v>
      </c>
      <c r="P19" s="224">
        <f t="shared" si="4"/>
        <v>0</v>
      </c>
      <c r="Q19" s="225">
        <f t="shared" si="4"/>
        <v>0</v>
      </c>
      <c r="R19" s="225">
        <f t="shared" si="4"/>
        <v>0</v>
      </c>
      <c r="S19" s="225">
        <f t="shared" si="4"/>
        <v>0</v>
      </c>
      <c r="T19" s="225">
        <f t="shared" si="4"/>
        <v>0</v>
      </c>
      <c r="U19" s="225">
        <f t="shared" si="4"/>
        <v>0</v>
      </c>
      <c r="V19" s="225">
        <f t="shared" si="4"/>
        <v>0</v>
      </c>
      <c r="W19" s="225">
        <f t="shared" si="4"/>
        <v>0</v>
      </c>
      <c r="X19" s="225">
        <f t="shared" si="4"/>
        <v>0</v>
      </c>
      <c r="Y19" s="225">
        <f t="shared" si="4"/>
        <v>0</v>
      </c>
      <c r="Z19" s="225">
        <f t="shared" si="4"/>
        <v>0</v>
      </c>
      <c r="AA19" s="227">
        <f t="shared" si="4"/>
        <v>0</v>
      </c>
      <c r="AB19" s="180"/>
      <c r="AC19" s="224">
        <f>+AC8-AC18</f>
        <v>0</v>
      </c>
      <c r="AD19" s="227">
        <f>+AD8-AD18</f>
        <v>0</v>
      </c>
      <c r="AF19" s="228"/>
      <c r="AG19" s="228"/>
      <c r="AI19" s="160"/>
      <c r="AJ19" s="228"/>
      <c r="AK19" s="228"/>
      <c r="AL19" s="228"/>
      <c r="AM19" s="160"/>
    </row>
    <row r="20" spans="2:39" x14ac:dyDescent="0.15">
      <c r="B20" s="19" t="s">
        <v>92</v>
      </c>
      <c r="C20" s="223"/>
      <c r="D20" s="229" t="e">
        <f>D19/D8</f>
        <v>#DIV/0!</v>
      </c>
      <c r="E20" s="230" t="e">
        <f t="shared" ref="E20:AA20" si="5">E19/E8</f>
        <v>#DIV/0!</v>
      </c>
      <c r="F20" s="230" t="e">
        <f t="shared" si="5"/>
        <v>#DIV/0!</v>
      </c>
      <c r="G20" s="230" t="e">
        <f t="shared" si="5"/>
        <v>#DIV/0!</v>
      </c>
      <c r="H20" s="230" t="e">
        <f t="shared" si="5"/>
        <v>#DIV/0!</v>
      </c>
      <c r="I20" s="230" t="e">
        <f t="shared" si="5"/>
        <v>#DIV/0!</v>
      </c>
      <c r="J20" s="230" t="e">
        <f t="shared" si="5"/>
        <v>#DIV/0!</v>
      </c>
      <c r="K20" s="230" t="e">
        <f t="shared" si="5"/>
        <v>#DIV/0!</v>
      </c>
      <c r="L20" s="231" t="e">
        <f t="shared" si="5"/>
        <v>#DIV/0!</v>
      </c>
      <c r="M20" s="229" t="e">
        <f t="shared" si="5"/>
        <v>#DIV/0!</v>
      </c>
      <c r="N20" s="230" t="e">
        <f t="shared" si="5"/>
        <v>#DIV/0!</v>
      </c>
      <c r="O20" s="232" t="e">
        <f t="shared" si="5"/>
        <v>#DIV/0!</v>
      </c>
      <c r="P20" s="229" t="e">
        <f t="shared" si="5"/>
        <v>#DIV/0!</v>
      </c>
      <c r="Q20" s="230" t="e">
        <f t="shared" si="5"/>
        <v>#DIV/0!</v>
      </c>
      <c r="R20" s="230" t="e">
        <f t="shared" si="5"/>
        <v>#DIV/0!</v>
      </c>
      <c r="S20" s="230" t="e">
        <f t="shared" si="5"/>
        <v>#DIV/0!</v>
      </c>
      <c r="T20" s="230" t="e">
        <f t="shared" si="5"/>
        <v>#DIV/0!</v>
      </c>
      <c r="U20" s="230" t="e">
        <f t="shared" si="5"/>
        <v>#DIV/0!</v>
      </c>
      <c r="V20" s="230" t="e">
        <f t="shared" si="5"/>
        <v>#DIV/0!</v>
      </c>
      <c r="W20" s="230" t="e">
        <f t="shared" si="5"/>
        <v>#DIV/0!</v>
      </c>
      <c r="X20" s="230" t="e">
        <f t="shared" si="5"/>
        <v>#DIV/0!</v>
      </c>
      <c r="Y20" s="230" t="e">
        <f t="shared" si="5"/>
        <v>#DIV/0!</v>
      </c>
      <c r="Z20" s="230" t="e">
        <f t="shared" si="5"/>
        <v>#DIV/0!</v>
      </c>
      <c r="AA20" s="232" t="e">
        <f t="shared" si="5"/>
        <v>#DIV/0!</v>
      </c>
      <c r="AB20" s="180"/>
      <c r="AC20" s="229" t="e">
        <f>+AC19/AC8</f>
        <v>#DIV/0!</v>
      </c>
      <c r="AD20" s="232" t="e">
        <f>+AD19/AD8</f>
        <v>#DIV/0!</v>
      </c>
      <c r="AF20" s="229"/>
      <c r="AG20" s="229"/>
      <c r="AI20" s="160"/>
      <c r="AJ20" s="229"/>
      <c r="AK20" s="229"/>
      <c r="AL20" s="229"/>
      <c r="AM20" s="160"/>
    </row>
    <row r="21" spans="2:39" x14ac:dyDescent="0.15">
      <c r="B21" s="184"/>
      <c r="C21" s="185" t="s">
        <v>93</v>
      </c>
      <c r="D21" s="186"/>
      <c r="E21" s="187"/>
      <c r="F21" s="187"/>
      <c r="G21" s="187"/>
      <c r="H21" s="187"/>
      <c r="I21" s="187"/>
      <c r="J21" s="187"/>
      <c r="K21" s="187"/>
      <c r="L21" s="188"/>
      <c r="M21" s="186"/>
      <c r="N21" s="187"/>
      <c r="O21" s="189"/>
      <c r="P21" s="186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9"/>
      <c r="AB21" s="180"/>
      <c r="AC21" s="190">
        <f>SUM(D21:O21)</f>
        <v>0</v>
      </c>
      <c r="AD21" s="191">
        <f t="shared" ref="AD21:AD27" si="6">SUM(P21:AA21)</f>
        <v>0</v>
      </c>
      <c r="AF21" s="192"/>
      <c r="AG21" s="192"/>
      <c r="AI21" s="160"/>
      <c r="AJ21" s="192"/>
      <c r="AK21" s="192"/>
      <c r="AL21" s="192"/>
      <c r="AM21" s="160"/>
    </row>
    <row r="22" spans="2:39" x14ac:dyDescent="0.15">
      <c r="B22" s="193"/>
      <c r="C22" s="194" t="s">
        <v>94</v>
      </c>
      <c r="D22" s="195"/>
      <c r="E22" s="196"/>
      <c r="F22" s="196"/>
      <c r="G22" s="196"/>
      <c r="H22" s="196"/>
      <c r="I22" s="196"/>
      <c r="J22" s="196"/>
      <c r="K22" s="196"/>
      <c r="L22" s="197"/>
      <c r="M22" s="195"/>
      <c r="N22" s="196"/>
      <c r="O22" s="198"/>
      <c r="P22" s="195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8"/>
      <c r="AB22" s="180"/>
      <c r="AC22" s="199">
        <f t="shared" ref="AC22:AC26" si="7">SUM(D22:O22)</f>
        <v>0</v>
      </c>
      <c r="AD22" s="200">
        <f t="shared" si="6"/>
        <v>0</v>
      </c>
      <c r="AF22" s="201"/>
      <c r="AG22" s="201"/>
      <c r="AI22" s="160"/>
      <c r="AJ22" s="201"/>
      <c r="AK22" s="201"/>
      <c r="AL22" s="201"/>
      <c r="AM22" s="160"/>
    </row>
    <row r="23" spans="2:39" x14ac:dyDescent="0.15">
      <c r="B23" s="193"/>
      <c r="C23" s="80" t="s">
        <v>84</v>
      </c>
      <c r="D23" s="195"/>
      <c r="E23" s="196"/>
      <c r="F23" s="196"/>
      <c r="G23" s="196"/>
      <c r="H23" s="196"/>
      <c r="I23" s="196"/>
      <c r="J23" s="196"/>
      <c r="K23" s="196"/>
      <c r="L23" s="197"/>
      <c r="M23" s="195"/>
      <c r="N23" s="196"/>
      <c r="O23" s="198"/>
      <c r="P23" s="195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8"/>
      <c r="AB23" s="180"/>
      <c r="AC23" s="199">
        <f t="shared" si="7"/>
        <v>0</v>
      </c>
      <c r="AD23" s="200">
        <f t="shared" si="6"/>
        <v>0</v>
      </c>
      <c r="AF23" s="201"/>
      <c r="AG23" s="201"/>
      <c r="AI23" s="160"/>
      <c r="AJ23" s="201"/>
      <c r="AK23" s="201"/>
      <c r="AL23" s="201"/>
      <c r="AM23" s="160"/>
    </row>
    <row r="24" spans="2:39" x14ac:dyDescent="0.15">
      <c r="B24" s="193"/>
      <c r="C24" s="194" t="s">
        <v>95</v>
      </c>
      <c r="D24" s="195"/>
      <c r="E24" s="196"/>
      <c r="F24" s="196"/>
      <c r="G24" s="196"/>
      <c r="H24" s="196"/>
      <c r="I24" s="196"/>
      <c r="J24" s="196"/>
      <c r="K24" s="196"/>
      <c r="L24" s="197"/>
      <c r="M24" s="195"/>
      <c r="N24" s="196"/>
      <c r="O24" s="198"/>
      <c r="P24" s="195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8"/>
      <c r="AB24" s="180"/>
      <c r="AC24" s="199">
        <f t="shared" si="7"/>
        <v>0</v>
      </c>
      <c r="AD24" s="200">
        <f t="shared" si="6"/>
        <v>0</v>
      </c>
      <c r="AF24" s="201"/>
      <c r="AG24" s="201"/>
      <c r="AH24" s="233"/>
      <c r="AI24" s="160"/>
      <c r="AJ24" s="201"/>
      <c r="AK24" s="201"/>
      <c r="AL24" s="201"/>
      <c r="AM24" s="160"/>
    </row>
    <row r="25" spans="2:39" x14ac:dyDescent="0.15">
      <c r="B25" s="193"/>
      <c r="C25" s="234" t="s">
        <v>96</v>
      </c>
      <c r="D25" s="195"/>
      <c r="E25" s="196"/>
      <c r="F25" s="196"/>
      <c r="G25" s="196"/>
      <c r="H25" s="196"/>
      <c r="I25" s="196"/>
      <c r="J25" s="196"/>
      <c r="K25" s="196"/>
      <c r="L25" s="197"/>
      <c r="M25" s="195"/>
      <c r="N25" s="196"/>
      <c r="O25" s="198"/>
      <c r="P25" s="195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8"/>
      <c r="AB25" s="180"/>
      <c r="AC25" s="199">
        <f t="shared" si="7"/>
        <v>0</v>
      </c>
      <c r="AD25" s="200">
        <f t="shared" si="6"/>
        <v>0</v>
      </c>
      <c r="AF25" s="201"/>
      <c r="AG25" s="201"/>
      <c r="AH25" s="233"/>
      <c r="AI25" s="160"/>
      <c r="AJ25" s="201"/>
      <c r="AK25" s="201"/>
      <c r="AL25" s="201"/>
      <c r="AM25" s="160"/>
    </row>
    <row r="26" spans="2:39" x14ac:dyDescent="0.15">
      <c r="B26" s="193"/>
      <c r="C26" s="234" t="s">
        <v>97</v>
      </c>
      <c r="D26" s="202"/>
      <c r="E26" s="203"/>
      <c r="F26" s="203"/>
      <c r="G26" s="203"/>
      <c r="H26" s="203"/>
      <c r="I26" s="203"/>
      <c r="J26" s="203"/>
      <c r="K26" s="203"/>
      <c r="L26" s="204"/>
      <c r="M26" s="202"/>
      <c r="N26" s="203"/>
      <c r="O26" s="205"/>
      <c r="P26" s="195"/>
      <c r="Q26" s="196"/>
      <c r="R26" s="203"/>
      <c r="S26" s="203"/>
      <c r="T26" s="203"/>
      <c r="U26" s="203"/>
      <c r="V26" s="203"/>
      <c r="W26" s="203"/>
      <c r="X26" s="203"/>
      <c r="Y26" s="203"/>
      <c r="Z26" s="203"/>
      <c r="AA26" s="205"/>
      <c r="AB26" s="180"/>
      <c r="AC26" s="199">
        <f t="shared" si="7"/>
        <v>0</v>
      </c>
      <c r="AD26" s="200">
        <f>SUM(P26:AA26)</f>
        <v>0</v>
      </c>
      <c r="AF26" s="201"/>
      <c r="AG26" s="201"/>
      <c r="AI26" s="160"/>
      <c r="AJ26" s="201"/>
      <c r="AK26" s="201"/>
      <c r="AL26" s="201"/>
      <c r="AM26" s="160"/>
    </row>
    <row r="27" spans="2:39" x14ac:dyDescent="0.15">
      <c r="B27" s="193"/>
      <c r="C27" s="235" t="s">
        <v>89</v>
      </c>
      <c r="D27" s="202"/>
      <c r="E27" s="203"/>
      <c r="F27" s="203"/>
      <c r="G27" s="203"/>
      <c r="H27" s="203"/>
      <c r="I27" s="203"/>
      <c r="J27" s="203"/>
      <c r="K27" s="203"/>
      <c r="L27" s="204"/>
      <c r="M27" s="202"/>
      <c r="N27" s="203"/>
      <c r="O27" s="205"/>
      <c r="P27" s="202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5"/>
      <c r="AB27" s="180"/>
      <c r="AC27" s="206"/>
      <c r="AD27" s="207">
        <f t="shared" si="6"/>
        <v>0</v>
      </c>
      <c r="AF27" s="208"/>
      <c r="AG27" s="208"/>
      <c r="AI27" s="160"/>
      <c r="AJ27" s="208"/>
      <c r="AK27" s="208"/>
      <c r="AL27" s="208"/>
      <c r="AM27" s="160"/>
    </row>
    <row r="28" spans="2:39" x14ac:dyDescent="0.15">
      <c r="B28" s="193"/>
      <c r="C28" s="235"/>
      <c r="D28" s="210"/>
      <c r="E28" s="211"/>
      <c r="F28" s="211"/>
      <c r="G28" s="211"/>
      <c r="H28" s="211"/>
      <c r="I28" s="211"/>
      <c r="J28" s="211"/>
      <c r="K28" s="211"/>
      <c r="L28" s="212"/>
      <c r="M28" s="210"/>
      <c r="N28" s="211"/>
      <c r="O28" s="213"/>
      <c r="P28" s="210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3"/>
      <c r="AB28" s="180"/>
      <c r="AC28" s="214"/>
      <c r="AD28" s="215"/>
      <c r="AF28" s="216"/>
      <c r="AG28" s="216"/>
      <c r="AI28" s="160"/>
      <c r="AJ28" s="216"/>
      <c r="AK28" s="216"/>
      <c r="AL28" s="216"/>
      <c r="AM28" s="160"/>
    </row>
    <row r="29" spans="2:39" x14ac:dyDescent="0.15">
      <c r="B29" s="24" t="s">
        <v>22</v>
      </c>
      <c r="C29" s="175"/>
      <c r="D29" s="218">
        <f>SUM(D21:D28)</f>
        <v>0</v>
      </c>
      <c r="E29" s="219">
        <f t="shared" ref="E29:AA29" si="8">SUM(E21:E28)</f>
        <v>0</v>
      </c>
      <c r="F29" s="219">
        <f t="shared" si="8"/>
        <v>0</v>
      </c>
      <c r="G29" s="219">
        <f t="shared" si="8"/>
        <v>0</v>
      </c>
      <c r="H29" s="219">
        <f t="shared" si="8"/>
        <v>0</v>
      </c>
      <c r="I29" s="219">
        <f t="shared" si="8"/>
        <v>0</v>
      </c>
      <c r="J29" s="219">
        <f t="shared" si="8"/>
        <v>0</v>
      </c>
      <c r="K29" s="219">
        <f t="shared" si="8"/>
        <v>0</v>
      </c>
      <c r="L29" s="220">
        <f t="shared" si="8"/>
        <v>0</v>
      </c>
      <c r="M29" s="218">
        <f t="shared" si="8"/>
        <v>0</v>
      </c>
      <c r="N29" s="219">
        <f t="shared" si="8"/>
        <v>0</v>
      </c>
      <c r="O29" s="221">
        <f t="shared" si="8"/>
        <v>0</v>
      </c>
      <c r="P29" s="218">
        <f t="shared" si="8"/>
        <v>0</v>
      </c>
      <c r="Q29" s="219">
        <f t="shared" si="8"/>
        <v>0</v>
      </c>
      <c r="R29" s="219">
        <f t="shared" si="8"/>
        <v>0</v>
      </c>
      <c r="S29" s="219">
        <f t="shared" si="8"/>
        <v>0</v>
      </c>
      <c r="T29" s="219">
        <f t="shared" si="8"/>
        <v>0</v>
      </c>
      <c r="U29" s="219">
        <f t="shared" si="8"/>
        <v>0</v>
      </c>
      <c r="V29" s="219">
        <f t="shared" si="8"/>
        <v>0</v>
      </c>
      <c r="W29" s="219">
        <f t="shared" si="8"/>
        <v>0</v>
      </c>
      <c r="X29" s="219">
        <f t="shared" si="8"/>
        <v>0</v>
      </c>
      <c r="Y29" s="219">
        <f t="shared" si="8"/>
        <v>0</v>
      </c>
      <c r="Z29" s="219">
        <f t="shared" si="8"/>
        <v>0</v>
      </c>
      <c r="AA29" s="221">
        <f t="shared" si="8"/>
        <v>0</v>
      </c>
      <c r="AB29" s="180"/>
      <c r="AC29" s="218">
        <f>SUM(AC21:AC28)</f>
        <v>0</v>
      </c>
      <c r="AD29" s="221">
        <f>SUM(AD21:AD28)</f>
        <v>0</v>
      </c>
      <c r="AF29" s="222"/>
      <c r="AG29" s="222"/>
      <c r="AI29" s="160"/>
      <c r="AJ29" s="222"/>
      <c r="AK29" s="222"/>
      <c r="AL29" s="222"/>
      <c r="AM29" s="160"/>
    </row>
    <row r="30" spans="2:39" x14ac:dyDescent="0.15">
      <c r="B30" s="19" t="s">
        <v>98</v>
      </c>
      <c r="C30" s="223"/>
      <c r="D30" s="224">
        <f>D19-D29</f>
        <v>0</v>
      </c>
      <c r="E30" s="225">
        <f t="shared" ref="E30:AA30" si="9">E19-E29</f>
        <v>0</v>
      </c>
      <c r="F30" s="225">
        <f t="shared" si="9"/>
        <v>0</v>
      </c>
      <c r="G30" s="225">
        <f t="shared" si="9"/>
        <v>0</v>
      </c>
      <c r="H30" s="225">
        <f t="shared" si="9"/>
        <v>0</v>
      </c>
      <c r="I30" s="225">
        <f t="shared" si="9"/>
        <v>0</v>
      </c>
      <c r="J30" s="225">
        <f t="shared" si="9"/>
        <v>0</v>
      </c>
      <c r="K30" s="225">
        <f t="shared" si="9"/>
        <v>0</v>
      </c>
      <c r="L30" s="226">
        <f t="shared" si="9"/>
        <v>0</v>
      </c>
      <c r="M30" s="224">
        <f t="shared" si="9"/>
        <v>0</v>
      </c>
      <c r="N30" s="225">
        <f t="shared" si="9"/>
        <v>0</v>
      </c>
      <c r="O30" s="227">
        <f t="shared" si="9"/>
        <v>0</v>
      </c>
      <c r="P30" s="224">
        <f t="shared" si="9"/>
        <v>0</v>
      </c>
      <c r="Q30" s="225">
        <f t="shared" si="9"/>
        <v>0</v>
      </c>
      <c r="R30" s="225">
        <f t="shared" si="9"/>
        <v>0</v>
      </c>
      <c r="S30" s="225">
        <f t="shared" si="9"/>
        <v>0</v>
      </c>
      <c r="T30" s="225">
        <f t="shared" si="9"/>
        <v>0</v>
      </c>
      <c r="U30" s="225">
        <f t="shared" si="9"/>
        <v>0</v>
      </c>
      <c r="V30" s="225">
        <f t="shared" si="9"/>
        <v>0</v>
      </c>
      <c r="W30" s="225">
        <f t="shared" si="9"/>
        <v>0</v>
      </c>
      <c r="X30" s="225">
        <f t="shared" si="9"/>
        <v>0</v>
      </c>
      <c r="Y30" s="225">
        <f t="shared" si="9"/>
        <v>0</v>
      </c>
      <c r="Z30" s="225">
        <f t="shared" si="9"/>
        <v>0</v>
      </c>
      <c r="AA30" s="227">
        <f t="shared" si="9"/>
        <v>0</v>
      </c>
      <c r="AB30" s="180"/>
      <c r="AC30" s="224">
        <f>+AC19-AC29</f>
        <v>0</v>
      </c>
      <c r="AD30" s="227">
        <f>+AD19-AD29</f>
        <v>0</v>
      </c>
      <c r="AF30" s="228"/>
      <c r="AG30" s="228"/>
      <c r="AI30" s="160"/>
      <c r="AJ30" s="228"/>
      <c r="AK30" s="228"/>
      <c r="AL30" s="228"/>
      <c r="AM30" s="160"/>
    </row>
    <row r="31" spans="2:39" x14ac:dyDescent="0.15">
      <c r="B31" s="19" t="s">
        <v>99</v>
      </c>
      <c r="C31" s="223"/>
      <c r="D31" s="229" t="e">
        <f>D30/D8</f>
        <v>#DIV/0!</v>
      </c>
      <c r="E31" s="230" t="e">
        <f t="shared" ref="E31:AA31" si="10">E30/E8</f>
        <v>#DIV/0!</v>
      </c>
      <c r="F31" s="230" t="e">
        <f t="shared" si="10"/>
        <v>#DIV/0!</v>
      </c>
      <c r="G31" s="230" t="e">
        <f t="shared" si="10"/>
        <v>#DIV/0!</v>
      </c>
      <c r="H31" s="230" t="e">
        <f t="shared" si="10"/>
        <v>#DIV/0!</v>
      </c>
      <c r="I31" s="230" t="e">
        <f t="shared" si="10"/>
        <v>#DIV/0!</v>
      </c>
      <c r="J31" s="230" t="e">
        <f t="shared" si="10"/>
        <v>#DIV/0!</v>
      </c>
      <c r="K31" s="230" t="e">
        <f t="shared" si="10"/>
        <v>#DIV/0!</v>
      </c>
      <c r="L31" s="231" t="e">
        <f t="shared" si="10"/>
        <v>#DIV/0!</v>
      </c>
      <c r="M31" s="229" t="e">
        <f t="shared" si="10"/>
        <v>#DIV/0!</v>
      </c>
      <c r="N31" s="230" t="e">
        <f t="shared" si="10"/>
        <v>#DIV/0!</v>
      </c>
      <c r="O31" s="232" t="e">
        <f t="shared" si="10"/>
        <v>#DIV/0!</v>
      </c>
      <c r="P31" s="229" t="e">
        <f t="shared" si="10"/>
        <v>#DIV/0!</v>
      </c>
      <c r="Q31" s="230" t="e">
        <f t="shared" si="10"/>
        <v>#DIV/0!</v>
      </c>
      <c r="R31" s="230" t="e">
        <f t="shared" si="10"/>
        <v>#DIV/0!</v>
      </c>
      <c r="S31" s="230" t="e">
        <f t="shared" si="10"/>
        <v>#DIV/0!</v>
      </c>
      <c r="T31" s="230" t="e">
        <f t="shared" si="10"/>
        <v>#DIV/0!</v>
      </c>
      <c r="U31" s="230" t="e">
        <f t="shared" si="10"/>
        <v>#DIV/0!</v>
      </c>
      <c r="V31" s="230" t="e">
        <f t="shared" si="10"/>
        <v>#DIV/0!</v>
      </c>
      <c r="W31" s="230" t="e">
        <f t="shared" si="10"/>
        <v>#DIV/0!</v>
      </c>
      <c r="X31" s="230" t="e">
        <f t="shared" si="10"/>
        <v>#DIV/0!</v>
      </c>
      <c r="Y31" s="230" t="e">
        <f t="shared" si="10"/>
        <v>#DIV/0!</v>
      </c>
      <c r="Z31" s="230" t="e">
        <f t="shared" si="10"/>
        <v>#DIV/0!</v>
      </c>
      <c r="AA31" s="232" t="e">
        <f t="shared" si="10"/>
        <v>#DIV/0!</v>
      </c>
      <c r="AB31" s="180"/>
      <c r="AC31" s="229" t="e">
        <f>+AC30/AC8</f>
        <v>#DIV/0!</v>
      </c>
      <c r="AD31" s="232" t="e">
        <f>+AD30/AD8</f>
        <v>#DIV/0!</v>
      </c>
      <c r="AF31" s="229"/>
      <c r="AG31" s="229"/>
      <c r="AI31" s="160"/>
      <c r="AJ31" s="229"/>
      <c r="AK31" s="229"/>
      <c r="AL31" s="229"/>
      <c r="AM31" s="160"/>
    </row>
    <row r="32" spans="2:39" x14ac:dyDescent="0.15">
      <c r="B32" s="193"/>
      <c r="C32" s="236" t="s">
        <v>100</v>
      </c>
      <c r="D32" s="202"/>
      <c r="E32" s="203"/>
      <c r="F32" s="203"/>
      <c r="G32" s="203"/>
      <c r="H32" s="203"/>
      <c r="I32" s="203"/>
      <c r="J32" s="203"/>
      <c r="K32" s="203"/>
      <c r="L32" s="204"/>
      <c r="M32" s="202"/>
      <c r="N32" s="203"/>
      <c r="O32" s="205"/>
      <c r="P32" s="202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5"/>
      <c r="AB32" s="180"/>
      <c r="AC32" s="206">
        <f>SUM(D32:O32)</f>
        <v>0</v>
      </c>
      <c r="AD32" s="207">
        <f>SUM(P32:AA32)</f>
        <v>0</v>
      </c>
      <c r="AF32" s="208"/>
      <c r="AG32" s="208"/>
      <c r="AI32" s="160"/>
      <c r="AJ32" s="208"/>
      <c r="AK32" s="208"/>
      <c r="AL32" s="208"/>
    </row>
    <row r="33" spans="2:38" x14ac:dyDescent="0.15">
      <c r="B33" s="193"/>
      <c r="C33" s="85" t="s">
        <v>101</v>
      </c>
      <c r="D33" s="210"/>
      <c r="E33" s="211"/>
      <c r="F33" s="211"/>
      <c r="G33" s="211"/>
      <c r="H33" s="211"/>
      <c r="I33" s="211"/>
      <c r="J33" s="211"/>
      <c r="K33" s="211"/>
      <c r="L33" s="212"/>
      <c r="M33" s="210"/>
      <c r="N33" s="211"/>
      <c r="O33" s="213"/>
      <c r="P33" s="210"/>
      <c r="Q33" s="211"/>
      <c r="R33" s="211"/>
      <c r="S33" s="211"/>
      <c r="T33" s="211"/>
      <c r="U33" s="211"/>
      <c r="V33" s="211"/>
      <c r="W33" s="211"/>
      <c r="X33" s="211"/>
      <c r="Y33" s="211"/>
      <c r="Z33" s="211"/>
      <c r="AA33" s="213"/>
      <c r="AB33" s="180"/>
      <c r="AC33" s="214">
        <f>SUM(D33:O33)</f>
        <v>0</v>
      </c>
      <c r="AD33" s="215">
        <f>SUM(P33:AA33)</f>
        <v>0</v>
      </c>
      <c r="AF33" s="216"/>
      <c r="AG33" s="216"/>
      <c r="AI33" s="160"/>
      <c r="AJ33" s="216"/>
      <c r="AK33" s="216"/>
      <c r="AL33" s="216"/>
    </row>
    <row r="34" spans="2:38" x14ac:dyDescent="0.15">
      <c r="B34" s="217" t="s">
        <v>102</v>
      </c>
      <c r="C34" s="175"/>
      <c r="D34" s="218">
        <f>SUM(D32:D33)</f>
        <v>0</v>
      </c>
      <c r="E34" s="219">
        <f t="shared" ref="E34:AA34" si="11">SUM(E32:E33)</f>
        <v>0</v>
      </c>
      <c r="F34" s="219">
        <f t="shared" si="11"/>
        <v>0</v>
      </c>
      <c r="G34" s="219">
        <f t="shared" si="11"/>
        <v>0</v>
      </c>
      <c r="H34" s="219">
        <f t="shared" si="11"/>
        <v>0</v>
      </c>
      <c r="I34" s="219">
        <f t="shared" si="11"/>
        <v>0</v>
      </c>
      <c r="J34" s="219">
        <f t="shared" si="11"/>
        <v>0</v>
      </c>
      <c r="K34" s="219">
        <f t="shared" si="11"/>
        <v>0</v>
      </c>
      <c r="L34" s="220">
        <f t="shared" si="11"/>
        <v>0</v>
      </c>
      <c r="M34" s="218">
        <f t="shared" si="11"/>
        <v>0</v>
      </c>
      <c r="N34" s="219">
        <f t="shared" si="11"/>
        <v>0</v>
      </c>
      <c r="O34" s="221">
        <f t="shared" si="11"/>
        <v>0</v>
      </c>
      <c r="P34" s="218">
        <f t="shared" si="11"/>
        <v>0</v>
      </c>
      <c r="Q34" s="219">
        <f t="shared" si="11"/>
        <v>0</v>
      </c>
      <c r="R34" s="219">
        <f t="shared" si="11"/>
        <v>0</v>
      </c>
      <c r="S34" s="219">
        <f t="shared" si="11"/>
        <v>0</v>
      </c>
      <c r="T34" s="219">
        <f t="shared" si="11"/>
        <v>0</v>
      </c>
      <c r="U34" s="219">
        <f t="shared" si="11"/>
        <v>0</v>
      </c>
      <c r="V34" s="219">
        <f t="shared" si="11"/>
        <v>0</v>
      </c>
      <c r="W34" s="219">
        <f t="shared" si="11"/>
        <v>0</v>
      </c>
      <c r="X34" s="219">
        <f t="shared" si="11"/>
        <v>0</v>
      </c>
      <c r="Y34" s="219">
        <f t="shared" si="11"/>
        <v>0</v>
      </c>
      <c r="Z34" s="219">
        <f t="shared" si="11"/>
        <v>0</v>
      </c>
      <c r="AA34" s="221">
        <f t="shared" si="11"/>
        <v>0</v>
      </c>
      <c r="AB34" s="180"/>
      <c r="AC34" s="218">
        <f>SUM(AC32:AC33)</f>
        <v>0</v>
      </c>
      <c r="AD34" s="221">
        <f>SUM(AD32:AD33)</f>
        <v>0</v>
      </c>
      <c r="AF34" s="222"/>
      <c r="AG34" s="222"/>
      <c r="AI34" s="160"/>
      <c r="AJ34" s="222"/>
      <c r="AK34" s="222"/>
      <c r="AL34" s="222"/>
    </row>
    <row r="35" spans="2:38" x14ac:dyDescent="0.15">
      <c r="B35" s="193"/>
      <c r="C35" s="236" t="s">
        <v>103</v>
      </c>
      <c r="D35" s="202"/>
      <c r="E35" s="203"/>
      <c r="F35" s="203"/>
      <c r="G35" s="203"/>
      <c r="H35" s="203"/>
      <c r="I35" s="203"/>
      <c r="J35" s="203"/>
      <c r="K35" s="203"/>
      <c r="L35" s="204"/>
      <c r="M35" s="202"/>
      <c r="N35" s="203"/>
      <c r="O35" s="205"/>
      <c r="P35" s="202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5"/>
      <c r="AB35" s="180"/>
      <c r="AC35" s="206">
        <f>SUM(D35:O35)</f>
        <v>0</v>
      </c>
      <c r="AD35" s="207">
        <f>SUM(P35:AA35)</f>
        <v>0</v>
      </c>
      <c r="AF35" s="208"/>
      <c r="AG35" s="208"/>
      <c r="AI35" s="160"/>
      <c r="AJ35" s="208"/>
      <c r="AK35" s="208"/>
      <c r="AL35" s="208"/>
    </row>
    <row r="36" spans="2:38" x14ac:dyDescent="0.15">
      <c r="B36" s="193"/>
      <c r="C36" s="85" t="s">
        <v>101</v>
      </c>
      <c r="D36" s="210"/>
      <c r="E36" s="211"/>
      <c r="F36" s="211"/>
      <c r="G36" s="211"/>
      <c r="H36" s="211"/>
      <c r="I36" s="211"/>
      <c r="J36" s="211"/>
      <c r="K36" s="211"/>
      <c r="L36" s="212"/>
      <c r="M36" s="210"/>
      <c r="N36" s="211"/>
      <c r="O36" s="213"/>
      <c r="P36" s="210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3"/>
      <c r="AB36" s="180"/>
      <c r="AC36" s="214">
        <f>SUM(D36:O36)</f>
        <v>0</v>
      </c>
      <c r="AD36" s="215">
        <f>SUM(P36:AA36)</f>
        <v>0</v>
      </c>
      <c r="AF36" s="216"/>
      <c r="AG36" s="216"/>
      <c r="AI36" s="160"/>
      <c r="AJ36" s="216"/>
      <c r="AK36" s="216"/>
      <c r="AL36" s="216"/>
    </row>
    <row r="37" spans="2:38" x14ac:dyDescent="0.15">
      <c r="B37" s="217" t="s">
        <v>104</v>
      </c>
      <c r="C37" s="175"/>
      <c r="D37" s="218">
        <f>SUM(D35:D36)</f>
        <v>0</v>
      </c>
      <c r="E37" s="219">
        <f t="shared" ref="E37:AA37" si="12">SUM(E35:E36)</f>
        <v>0</v>
      </c>
      <c r="F37" s="219">
        <f t="shared" si="12"/>
        <v>0</v>
      </c>
      <c r="G37" s="219">
        <f t="shared" si="12"/>
        <v>0</v>
      </c>
      <c r="H37" s="219">
        <f t="shared" si="12"/>
        <v>0</v>
      </c>
      <c r="I37" s="219">
        <f t="shared" si="12"/>
        <v>0</v>
      </c>
      <c r="J37" s="219">
        <f t="shared" si="12"/>
        <v>0</v>
      </c>
      <c r="K37" s="219">
        <f t="shared" si="12"/>
        <v>0</v>
      </c>
      <c r="L37" s="220">
        <f t="shared" si="12"/>
        <v>0</v>
      </c>
      <c r="M37" s="218">
        <f t="shared" si="12"/>
        <v>0</v>
      </c>
      <c r="N37" s="219">
        <f t="shared" si="12"/>
        <v>0</v>
      </c>
      <c r="O37" s="221">
        <f t="shared" si="12"/>
        <v>0</v>
      </c>
      <c r="P37" s="218">
        <f t="shared" si="12"/>
        <v>0</v>
      </c>
      <c r="Q37" s="219">
        <f t="shared" si="12"/>
        <v>0</v>
      </c>
      <c r="R37" s="219">
        <f t="shared" si="12"/>
        <v>0</v>
      </c>
      <c r="S37" s="219">
        <f t="shared" si="12"/>
        <v>0</v>
      </c>
      <c r="T37" s="219">
        <f t="shared" si="12"/>
        <v>0</v>
      </c>
      <c r="U37" s="219">
        <f t="shared" si="12"/>
        <v>0</v>
      </c>
      <c r="V37" s="219">
        <f t="shared" si="12"/>
        <v>0</v>
      </c>
      <c r="W37" s="219">
        <f t="shared" si="12"/>
        <v>0</v>
      </c>
      <c r="X37" s="219">
        <f t="shared" si="12"/>
        <v>0</v>
      </c>
      <c r="Y37" s="219">
        <f t="shared" si="12"/>
        <v>0</v>
      </c>
      <c r="Z37" s="219">
        <f t="shared" si="12"/>
        <v>0</v>
      </c>
      <c r="AA37" s="221">
        <f t="shared" si="12"/>
        <v>0</v>
      </c>
      <c r="AB37" s="180"/>
      <c r="AC37" s="218">
        <f>SUM(AC35:AC36)</f>
        <v>0</v>
      </c>
      <c r="AD37" s="221">
        <f>SUM(AD35:AD36)</f>
        <v>0</v>
      </c>
      <c r="AF37" s="222"/>
      <c r="AG37" s="222"/>
      <c r="AI37" s="160"/>
      <c r="AJ37" s="222"/>
      <c r="AK37" s="222"/>
      <c r="AL37" s="222"/>
    </row>
    <row r="38" spans="2:38" x14ac:dyDescent="0.15">
      <c r="B38" s="19" t="s">
        <v>105</v>
      </c>
      <c r="C38" s="223"/>
      <c r="D38" s="224">
        <f>D30+D34-D37</f>
        <v>0</v>
      </c>
      <c r="E38" s="225">
        <f t="shared" ref="E38:AA38" si="13">E30+E34-E37</f>
        <v>0</v>
      </c>
      <c r="F38" s="225">
        <f t="shared" si="13"/>
        <v>0</v>
      </c>
      <c r="G38" s="225">
        <f t="shared" si="13"/>
        <v>0</v>
      </c>
      <c r="H38" s="225">
        <f t="shared" si="13"/>
        <v>0</v>
      </c>
      <c r="I38" s="225">
        <f t="shared" si="13"/>
        <v>0</v>
      </c>
      <c r="J38" s="225">
        <f t="shared" si="13"/>
        <v>0</v>
      </c>
      <c r="K38" s="225">
        <f t="shared" si="13"/>
        <v>0</v>
      </c>
      <c r="L38" s="226">
        <f t="shared" si="13"/>
        <v>0</v>
      </c>
      <c r="M38" s="224">
        <f t="shared" si="13"/>
        <v>0</v>
      </c>
      <c r="N38" s="225">
        <f t="shared" si="13"/>
        <v>0</v>
      </c>
      <c r="O38" s="227">
        <f t="shared" si="13"/>
        <v>0</v>
      </c>
      <c r="P38" s="224">
        <f t="shared" si="13"/>
        <v>0</v>
      </c>
      <c r="Q38" s="225">
        <f t="shared" si="13"/>
        <v>0</v>
      </c>
      <c r="R38" s="225">
        <f t="shared" si="13"/>
        <v>0</v>
      </c>
      <c r="S38" s="225">
        <f t="shared" si="13"/>
        <v>0</v>
      </c>
      <c r="T38" s="225">
        <f t="shared" si="13"/>
        <v>0</v>
      </c>
      <c r="U38" s="225">
        <f t="shared" si="13"/>
        <v>0</v>
      </c>
      <c r="V38" s="225">
        <f t="shared" si="13"/>
        <v>0</v>
      </c>
      <c r="W38" s="225">
        <f t="shared" si="13"/>
        <v>0</v>
      </c>
      <c r="X38" s="225">
        <f t="shared" si="13"/>
        <v>0</v>
      </c>
      <c r="Y38" s="225">
        <f t="shared" si="13"/>
        <v>0</v>
      </c>
      <c r="Z38" s="225">
        <f t="shared" si="13"/>
        <v>0</v>
      </c>
      <c r="AA38" s="227">
        <f t="shared" si="13"/>
        <v>0</v>
      </c>
      <c r="AB38" s="180"/>
      <c r="AC38" s="224">
        <f>+AC30+AC34-AC37</f>
        <v>0</v>
      </c>
      <c r="AD38" s="227">
        <f>+AD30+AD34-AD37</f>
        <v>0</v>
      </c>
      <c r="AF38" s="228"/>
      <c r="AG38" s="228"/>
      <c r="AI38" s="160"/>
      <c r="AJ38" s="228"/>
      <c r="AK38" s="228"/>
      <c r="AL38" s="228"/>
    </row>
    <row r="39" spans="2:38" x14ac:dyDescent="0.15">
      <c r="B39" s="217" t="s">
        <v>106</v>
      </c>
      <c r="C39" s="175"/>
      <c r="D39" s="237"/>
      <c r="E39" s="238"/>
      <c r="F39" s="238"/>
      <c r="G39" s="238"/>
      <c r="H39" s="238"/>
      <c r="I39" s="238"/>
      <c r="J39" s="238"/>
      <c r="K39" s="238"/>
      <c r="L39" s="239"/>
      <c r="M39" s="237"/>
      <c r="N39" s="238"/>
      <c r="O39" s="240"/>
      <c r="P39" s="237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40"/>
      <c r="AB39" s="180"/>
      <c r="AC39" s="218">
        <f>SUM(D39:O39)</f>
        <v>0</v>
      </c>
      <c r="AD39" s="221">
        <f>SUM(P39:AA39)</f>
        <v>0</v>
      </c>
      <c r="AF39" s="222"/>
      <c r="AG39" s="222"/>
      <c r="AI39" s="160"/>
      <c r="AJ39" s="222"/>
      <c r="AK39" s="222"/>
      <c r="AL39" s="222"/>
    </row>
    <row r="40" spans="2:38" x14ac:dyDescent="0.15">
      <c r="B40" s="217" t="s">
        <v>107</v>
      </c>
      <c r="C40" s="175"/>
      <c r="D40" s="237"/>
      <c r="E40" s="238"/>
      <c r="F40" s="238"/>
      <c r="G40" s="238"/>
      <c r="H40" s="238"/>
      <c r="I40" s="238"/>
      <c r="J40" s="238"/>
      <c r="K40" s="238"/>
      <c r="L40" s="239"/>
      <c r="M40" s="237"/>
      <c r="N40" s="238"/>
      <c r="O40" s="240"/>
      <c r="P40" s="237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40"/>
      <c r="AB40" s="180"/>
      <c r="AC40" s="218">
        <f>SUM(D40:O40)</f>
        <v>0</v>
      </c>
      <c r="AD40" s="221">
        <f>SUM(P40:AA40)</f>
        <v>0</v>
      </c>
      <c r="AF40" s="222"/>
      <c r="AG40" s="222"/>
      <c r="AI40" s="160"/>
      <c r="AJ40" s="222"/>
      <c r="AK40" s="222"/>
      <c r="AL40" s="222"/>
    </row>
    <row r="41" spans="2:38" x14ac:dyDescent="0.15">
      <c r="B41" s="19" t="s">
        <v>108</v>
      </c>
      <c r="C41" s="223"/>
      <c r="D41" s="224">
        <f>D38+D39-D40</f>
        <v>0</v>
      </c>
      <c r="E41" s="225">
        <f t="shared" ref="E41:AA41" si="14">E38+E39-E40</f>
        <v>0</v>
      </c>
      <c r="F41" s="225">
        <f t="shared" si="14"/>
        <v>0</v>
      </c>
      <c r="G41" s="225">
        <f t="shared" si="14"/>
        <v>0</v>
      </c>
      <c r="H41" s="225">
        <f t="shared" si="14"/>
        <v>0</v>
      </c>
      <c r="I41" s="225">
        <f t="shared" si="14"/>
        <v>0</v>
      </c>
      <c r="J41" s="225">
        <f t="shared" si="14"/>
        <v>0</v>
      </c>
      <c r="K41" s="225">
        <f t="shared" si="14"/>
        <v>0</v>
      </c>
      <c r="L41" s="226">
        <f t="shared" si="14"/>
        <v>0</v>
      </c>
      <c r="M41" s="224">
        <f t="shared" si="14"/>
        <v>0</v>
      </c>
      <c r="N41" s="225">
        <f t="shared" si="14"/>
        <v>0</v>
      </c>
      <c r="O41" s="227">
        <f t="shared" si="14"/>
        <v>0</v>
      </c>
      <c r="P41" s="224">
        <f t="shared" si="14"/>
        <v>0</v>
      </c>
      <c r="Q41" s="225">
        <f t="shared" si="14"/>
        <v>0</v>
      </c>
      <c r="R41" s="225">
        <f t="shared" si="14"/>
        <v>0</v>
      </c>
      <c r="S41" s="225">
        <f t="shared" si="14"/>
        <v>0</v>
      </c>
      <c r="T41" s="225">
        <f t="shared" si="14"/>
        <v>0</v>
      </c>
      <c r="U41" s="225">
        <f t="shared" si="14"/>
        <v>0</v>
      </c>
      <c r="V41" s="225">
        <f t="shared" si="14"/>
        <v>0</v>
      </c>
      <c r="W41" s="225">
        <f t="shared" si="14"/>
        <v>0</v>
      </c>
      <c r="X41" s="225">
        <f t="shared" si="14"/>
        <v>0</v>
      </c>
      <c r="Y41" s="225">
        <f t="shared" si="14"/>
        <v>0</v>
      </c>
      <c r="Z41" s="225">
        <f t="shared" si="14"/>
        <v>0</v>
      </c>
      <c r="AA41" s="227">
        <f t="shared" si="14"/>
        <v>0</v>
      </c>
      <c r="AB41" s="180"/>
      <c r="AC41" s="224">
        <f>+AC38+AC39-AC40</f>
        <v>0</v>
      </c>
      <c r="AD41" s="227">
        <f>+AD38+AD39-AD40</f>
        <v>0</v>
      </c>
      <c r="AF41" s="228"/>
      <c r="AG41" s="228"/>
      <c r="AI41" s="160"/>
      <c r="AJ41" s="228"/>
      <c r="AK41" s="228"/>
      <c r="AL41" s="228"/>
    </row>
    <row r="42" spans="2:38" x14ac:dyDescent="0.15">
      <c r="B42" s="217" t="s">
        <v>109</v>
      </c>
      <c r="C42" s="175"/>
      <c r="D42" s="237"/>
      <c r="E42" s="238"/>
      <c r="F42" s="238"/>
      <c r="G42" s="238"/>
      <c r="H42" s="238"/>
      <c r="I42" s="238"/>
      <c r="J42" s="238"/>
      <c r="K42" s="238"/>
      <c r="L42" s="239"/>
      <c r="M42" s="237"/>
      <c r="N42" s="238"/>
      <c r="O42" s="240"/>
      <c r="P42" s="237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40"/>
      <c r="AB42" s="180"/>
      <c r="AC42" s="218">
        <f>SUM(D42:O42)</f>
        <v>0</v>
      </c>
      <c r="AD42" s="221">
        <f>SUM(P42:AA42)</f>
        <v>0</v>
      </c>
      <c r="AF42" s="222"/>
      <c r="AG42" s="222"/>
      <c r="AI42" s="160"/>
      <c r="AJ42" s="222"/>
      <c r="AK42" s="222"/>
      <c r="AL42" s="222"/>
    </row>
    <row r="43" spans="2:38" x14ac:dyDescent="0.15">
      <c r="B43" s="48" t="s">
        <v>35</v>
      </c>
      <c r="C43" s="223"/>
      <c r="D43" s="224">
        <f>D41-D42</f>
        <v>0</v>
      </c>
      <c r="E43" s="225">
        <f t="shared" ref="E43:AA43" si="15">E41-E42</f>
        <v>0</v>
      </c>
      <c r="F43" s="225">
        <f t="shared" si="15"/>
        <v>0</v>
      </c>
      <c r="G43" s="225">
        <f t="shared" si="15"/>
        <v>0</v>
      </c>
      <c r="H43" s="225">
        <f t="shared" si="15"/>
        <v>0</v>
      </c>
      <c r="I43" s="225">
        <f t="shared" si="15"/>
        <v>0</v>
      </c>
      <c r="J43" s="225">
        <f t="shared" si="15"/>
        <v>0</v>
      </c>
      <c r="K43" s="225">
        <f t="shared" si="15"/>
        <v>0</v>
      </c>
      <c r="L43" s="226">
        <f t="shared" si="15"/>
        <v>0</v>
      </c>
      <c r="M43" s="224">
        <f t="shared" si="15"/>
        <v>0</v>
      </c>
      <c r="N43" s="225">
        <f t="shared" si="15"/>
        <v>0</v>
      </c>
      <c r="O43" s="227">
        <f t="shared" si="15"/>
        <v>0</v>
      </c>
      <c r="P43" s="224">
        <f t="shared" si="15"/>
        <v>0</v>
      </c>
      <c r="Q43" s="225">
        <f t="shared" si="15"/>
        <v>0</v>
      </c>
      <c r="R43" s="225">
        <f t="shared" si="15"/>
        <v>0</v>
      </c>
      <c r="S43" s="225">
        <f t="shared" si="15"/>
        <v>0</v>
      </c>
      <c r="T43" s="225">
        <f t="shared" si="15"/>
        <v>0</v>
      </c>
      <c r="U43" s="225">
        <f t="shared" si="15"/>
        <v>0</v>
      </c>
      <c r="V43" s="225">
        <f t="shared" si="15"/>
        <v>0</v>
      </c>
      <c r="W43" s="225">
        <f t="shared" si="15"/>
        <v>0</v>
      </c>
      <c r="X43" s="225">
        <f t="shared" si="15"/>
        <v>0</v>
      </c>
      <c r="Y43" s="225">
        <f t="shared" si="15"/>
        <v>0</v>
      </c>
      <c r="Z43" s="225">
        <f t="shared" si="15"/>
        <v>0</v>
      </c>
      <c r="AA43" s="227">
        <f t="shared" si="15"/>
        <v>0</v>
      </c>
      <c r="AB43" s="180"/>
      <c r="AC43" s="224">
        <f>+AC41-AC42</f>
        <v>0</v>
      </c>
      <c r="AD43" s="227">
        <f>+AD41-AD42</f>
        <v>0</v>
      </c>
      <c r="AF43" s="228"/>
      <c r="AG43" s="228"/>
      <c r="AI43" s="160"/>
      <c r="AJ43" s="228"/>
      <c r="AK43" s="228"/>
      <c r="AL43" s="228"/>
    </row>
    <row r="44" spans="2:38" x14ac:dyDescent="0.15">
      <c r="D44" s="180"/>
      <c r="E44" s="241"/>
      <c r="F44" s="242"/>
      <c r="G44" s="243"/>
      <c r="H44" s="243"/>
      <c r="I44" s="242"/>
      <c r="J44" s="242"/>
      <c r="K44" s="242"/>
      <c r="L44" s="242"/>
      <c r="M44" s="242"/>
      <c r="N44" s="242"/>
      <c r="O44" s="242"/>
      <c r="P44" s="180"/>
      <c r="Q44" s="241"/>
      <c r="R44" s="242"/>
      <c r="S44" s="243"/>
      <c r="T44" s="243"/>
      <c r="U44" s="242"/>
      <c r="V44" s="242"/>
      <c r="W44" s="242"/>
      <c r="X44" s="242"/>
      <c r="Y44" s="242"/>
      <c r="Z44" s="242"/>
      <c r="AA44" s="242"/>
      <c r="AB44" s="180"/>
      <c r="AC44" s="242"/>
      <c r="AD44" s="242"/>
    </row>
    <row r="45" spans="2:38" x14ac:dyDescent="0.15">
      <c r="B45" s="157" t="s">
        <v>110</v>
      </c>
      <c r="D45" s="244"/>
      <c r="E45" s="241"/>
      <c r="F45" s="242"/>
      <c r="G45" s="243"/>
      <c r="H45" s="243"/>
      <c r="I45" s="242"/>
      <c r="J45" s="242"/>
      <c r="K45" s="242"/>
      <c r="L45" s="242"/>
      <c r="M45" s="242"/>
      <c r="N45" s="242"/>
      <c r="O45" s="242"/>
      <c r="P45" s="180"/>
      <c r="Q45" s="241"/>
      <c r="R45" s="242"/>
      <c r="S45" s="243"/>
      <c r="T45" s="243"/>
      <c r="U45" s="242"/>
      <c r="V45" s="242"/>
      <c r="W45" s="242"/>
      <c r="X45" s="242"/>
      <c r="Y45" s="242"/>
      <c r="Z45" s="242"/>
      <c r="AA45" s="242"/>
      <c r="AB45" s="180"/>
      <c r="AC45" s="242"/>
      <c r="AD45" s="242"/>
    </row>
    <row r="46" spans="2:38" x14ac:dyDescent="0.15">
      <c r="B46" s="157" t="s">
        <v>72</v>
      </c>
      <c r="D46" s="180"/>
      <c r="E46" s="241"/>
      <c r="F46" s="242"/>
      <c r="G46" s="243"/>
      <c r="H46" s="243"/>
      <c r="I46" s="242"/>
      <c r="J46" s="242"/>
      <c r="K46" s="242"/>
      <c r="L46" s="242"/>
      <c r="M46" s="242"/>
      <c r="N46" s="242"/>
      <c r="O46" s="242"/>
      <c r="P46" s="180"/>
      <c r="Q46" s="241"/>
      <c r="R46" s="242"/>
      <c r="S46" s="243"/>
      <c r="T46" s="243"/>
      <c r="U46" s="242"/>
      <c r="V46" s="242"/>
      <c r="W46" s="242"/>
      <c r="X46" s="242"/>
      <c r="Y46" s="242"/>
      <c r="Z46" s="242"/>
      <c r="AA46" s="242"/>
      <c r="AB46" s="180"/>
      <c r="AC46" s="242"/>
      <c r="AD46" s="242"/>
    </row>
    <row r="47" spans="2:38" x14ac:dyDescent="0.15">
      <c r="B47" s="402" t="s">
        <v>73</v>
      </c>
      <c r="C47" s="403"/>
      <c r="D47" s="408" t="str">
        <f>D5</f>
        <v>計画0期（  /   期）</v>
      </c>
      <c r="E47" s="409"/>
      <c r="F47" s="409"/>
      <c r="G47" s="409"/>
      <c r="H47" s="409"/>
      <c r="I47" s="409"/>
      <c r="J47" s="409"/>
      <c r="K47" s="409"/>
      <c r="L47" s="409"/>
      <c r="M47" s="409"/>
      <c r="N47" s="409"/>
      <c r="O47" s="410"/>
      <c r="P47" s="408" t="str">
        <f>P5</f>
        <v>計画1期（  /  期）</v>
      </c>
      <c r="Q47" s="409"/>
      <c r="R47" s="409"/>
      <c r="S47" s="409"/>
      <c r="T47" s="409"/>
      <c r="U47" s="409"/>
      <c r="V47" s="409"/>
      <c r="W47" s="409"/>
      <c r="X47" s="409"/>
      <c r="Y47" s="409"/>
      <c r="Z47" s="409"/>
      <c r="AA47" s="410"/>
      <c r="AB47" s="180"/>
      <c r="AC47" s="411" t="s">
        <v>76</v>
      </c>
      <c r="AD47" s="412"/>
    </row>
    <row r="48" spans="2:38" x14ac:dyDescent="0.15">
      <c r="B48" s="404"/>
      <c r="C48" s="405"/>
      <c r="D48" s="413" t="s">
        <v>77</v>
      </c>
      <c r="E48" s="414"/>
      <c r="F48" s="414"/>
      <c r="G48" s="414"/>
      <c r="H48" s="414"/>
      <c r="I48" s="414"/>
      <c r="J48" s="414"/>
      <c r="K48" s="414"/>
      <c r="L48" s="415"/>
      <c r="M48" s="416" t="s">
        <v>78</v>
      </c>
      <c r="N48" s="414"/>
      <c r="O48" s="415"/>
      <c r="P48" s="413" t="s">
        <v>79</v>
      </c>
      <c r="Q48" s="414"/>
      <c r="R48" s="414"/>
      <c r="S48" s="414"/>
      <c r="T48" s="414"/>
      <c r="U48" s="414"/>
      <c r="V48" s="414"/>
      <c r="W48" s="414"/>
      <c r="X48" s="414"/>
      <c r="Y48" s="414"/>
      <c r="Z48" s="414"/>
      <c r="AA48" s="415"/>
      <c r="AB48" s="180"/>
      <c r="AC48" s="245" t="s">
        <v>111</v>
      </c>
      <c r="AD48" s="246" t="s">
        <v>112</v>
      </c>
    </row>
    <row r="49" spans="2:30" x14ac:dyDescent="0.15">
      <c r="B49" s="406"/>
      <c r="C49" s="407"/>
      <c r="D49" s="168">
        <f>D7</f>
        <v>44652</v>
      </c>
      <c r="E49" s="166">
        <f t="shared" ref="E49:AA49" si="16">E7</f>
        <v>44682</v>
      </c>
      <c r="F49" s="166">
        <f t="shared" si="16"/>
        <v>44713</v>
      </c>
      <c r="G49" s="166">
        <f t="shared" si="16"/>
        <v>44743</v>
      </c>
      <c r="H49" s="166">
        <f t="shared" si="16"/>
        <v>44774</v>
      </c>
      <c r="I49" s="166">
        <f t="shared" si="16"/>
        <v>44805</v>
      </c>
      <c r="J49" s="166">
        <f t="shared" si="16"/>
        <v>44835</v>
      </c>
      <c r="K49" s="166">
        <f t="shared" si="16"/>
        <v>44866</v>
      </c>
      <c r="L49" s="167">
        <f t="shared" si="16"/>
        <v>44896</v>
      </c>
      <c r="M49" s="168">
        <f t="shared" si="16"/>
        <v>44927</v>
      </c>
      <c r="N49" s="166">
        <f t="shared" si="16"/>
        <v>44958</v>
      </c>
      <c r="O49" s="169">
        <f t="shared" si="16"/>
        <v>44986</v>
      </c>
      <c r="P49" s="170">
        <f t="shared" si="16"/>
        <v>45017</v>
      </c>
      <c r="Q49" s="171">
        <f t="shared" si="16"/>
        <v>45047</v>
      </c>
      <c r="R49" s="171">
        <f t="shared" si="16"/>
        <v>45078</v>
      </c>
      <c r="S49" s="171">
        <f t="shared" si="16"/>
        <v>45108</v>
      </c>
      <c r="T49" s="171">
        <f t="shared" si="16"/>
        <v>45139</v>
      </c>
      <c r="U49" s="171">
        <f t="shared" si="16"/>
        <v>45170</v>
      </c>
      <c r="V49" s="171">
        <f t="shared" si="16"/>
        <v>45200</v>
      </c>
      <c r="W49" s="171">
        <f t="shared" si="16"/>
        <v>45231</v>
      </c>
      <c r="X49" s="171">
        <f t="shared" si="16"/>
        <v>45261</v>
      </c>
      <c r="Y49" s="171">
        <f t="shared" si="16"/>
        <v>45292</v>
      </c>
      <c r="Z49" s="171">
        <f t="shared" si="16"/>
        <v>45323</v>
      </c>
      <c r="AA49" s="172">
        <f t="shared" si="16"/>
        <v>45352</v>
      </c>
      <c r="AB49" s="180"/>
      <c r="AC49" s="247">
        <f>AC7</f>
        <v>44986</v>
      </c>
      <c r="AD49" s="248">
        <f>AD7</f>
        <v>45352</v>
      </c>
    </row>
    <row r="50" spans="2:30" s="254" customFormat="1" x14ac:dyDescent="0.15">
      <c r="B50" s="249" t="s">
        <v>113</v>
      </c>
      <c r="C50" s="250"/>
      <c r="D50" s="251">
        <f>SUM(D51:D53)</f>
        <v>0</v>
      </c>
      <c r="E50" s="252">
        <f t="shared" ref="E50:AA50" si="17">SUM(E51:E53)</f>
        <v>0</v>
      </c>
      <c r="F50" s="252">
        <f t="shared" si="17"/>
        <v>0</v>
      </c>
      <c r="G50" s="252">
        <f t="shared" si="17"/>
        <v>0</v>
      </c>
      <c r="H50" s="252">
        <f t="shared" si="17"/>
        <v>0</v>
      </c>
      <c r="I50" s="252">
        <f t="shared" si="17"/>
        <v>0</v>
      </c>
      <c r="J50" s="252">
        <f t="shared" si="17"/>
        <v>0</v>
      </c>
      <c r="K50" s="252">
        <f t="shared" si="17"/>
        <v>0</v>
      </c>
      <c r="L50" s="253">
        <f t="shared" si="17"/>
        <v>0</v>
      </c>
      <c r="M50" s="251">
        <f t="shared" si="17"/>
        <v>0</v>
      </c>
      <c r="N50" s="252">
        <f t="shared" si="17"/>
        <v>0</v>
      </c>
      <c r="O50" s="253">
        <f t="shared" si="17"/>
        <v>0</v>
      </c>
      <c r="P50" s="251">
        <f t="shared" si="17"/>
        <v>0</v>
      </c>
      <c r="Q50" s="252">
        <f t="shared" si="17"/>
        <v>0</v>
      </c>
      <c r="R50" s="252">
        <f t="shared" si="17"/>
        <v>0</v>
      </c>
      <c r="S50" s="252">
        <f t="shared" si="17"/>
        <v>0</v>
      </c>
      <c r="T50" s="252">
        <f t="shared" si="17"/>
        <v>0</v>
      </c>
      <c r="U50" s="252">
        <f t="shared" si="17"/>
        <v>0</v>
      </c>
      <c r="V50" s="252">
        <f t="shared" si="17"/>
        <v>0</v>
      </c>
      <c r="W50" s="252">
        <f t="shared" si="17"/>
        <v>0</v>
      </c>
      <c r="X50" s="252">
        <f t="shared" si="17"/>
        <v>0</v>
      </c>
      <c r="Y50" s="252">
        <f t="shared" si="17"/>
        <v>0</v>
      </c>
      <c r="Z50" s="252">
        <f t="shared" si="17"/>
        <v>0</v>
      </c>
      <c r="AA50" s="253">
        <f t="shared" si="17"/>
        <v>0</v>
      </c>
      <c r="AB50" s="180"/>
      <c r="AC50" s="251">
        <f t="shared" ref="AC50:AC71" si="18">SUM(D50:O50)</f>
        <v>0</v>
      </c>
      <c r="AD50" s="253">
        <f t="shared" ref="AD50:AD71" si="19">SUM(P50:AA50)</f>
        <v>0</v>
      </c>
    </row>
    <row r="51" spans="2:30" x14ac:dyDescent="0.15">
      <c r="B51" s="255"/>
      <c r="C51" s="256" t="s">
        <v>114</v>
      </c>
      <c r="D51" s="257"/>
      <c r="E51" s="258"/>
      <c r="F51" s="258"/>
      <c r="G51" s="258"/>
      <c r="H51" s="258"/>
      <c r="I51" s="258"/>
      <c r="J51" s="258"/>
      <c r="K51" s="258"/>
      <c r="L51" s="259"/>
      <c r="M51" s="257"/>
      <c r="N51" s="258"/>
      <c r="O51" s="259"/>
      <c r="P51" s="257"/>
      <c r="Q51" s="258"/>
      <c r="R51" s="258"/>
      <c r="S51" s="258"/>
      <c r="T51" s="258"/>
      <c r="U51" s="258"/>
      <c r="V51" s="258"/>
      <c r="W51" s="258"/>
      <c r="X51" s="258"/>
      <c r="Y51" s="258"/>
      <c r="Z51" s="258"/>
      <c r="AA51" s="259"/>
      <c r="AB51" s="260"/>
      <c r="AC51" s="261">
        <f t="shared" si="18"/>
        <v>0</v>
      </c>
      <c r="AD51" s="262">
        <f t="shared" si="19"/>
        <v>0</v>
      </c>
    </row>
    <row r="52" spans="2:30" x14ac:dyDescent="0.15">
      <c r="B52" s="255"/>
      <c r="C52" s="263" t="s">
        <v>115</v>
      </c>
      <c r="D52" s="264"/>
      <c r="E52" s="265"/>
      <c r="F52" s="265"/>
      <c r="G52" s="265"/>
      <c r="H52" s="265"/>
      <c r="I52" s="265"/>
      <c r="J52" s="265"/>
      <c r="K52" s="265"/>
      <c r="L52" s="266"/>
      <c r="M52" s="264"/>
      <c r="N52" s="265"/>
      <c r="O52" s="266"/>
      <c r="P52" s="264"/>
      <c r="Q52" s="265"/>
      <c r="R52" s="265"/>
      <c r="S52" s="265"/>
      <c r="T52" s="265"/>
      <c r="U52" s="265"/>
      <c r="V52" s="265"/>
      <c r="W52" s="265"/>
      <c r="X52" s="265"/>
      <c r="Y52" s="265"/>
      <c r="Z52" s="265"/>
      <c r="AA52" s="266"/>
      <c r="AB52" s="180"/>
      <c r="AC52" s="267">
        <f t="shared" si="18"/>
        <v>0</v>
      </c>
      <c r="AD52" s="268">
        <f t="shared" si="19"/>
        <v>0</v>
      </c>
    </row>
    <row r="53" spans="2:30" x14ac:dyDescent="0.15">
      <c r="B53" s="255"/>
      <c r="C53" s="269" t="s">
        <v>116</v>
      </c>
      <c r="D53" s="270"/>
      <c r="E53" s="271"/>
      <c r="F53" s="271"/>
      <c r="G53" s="271"/>
      <c r="H53" s="271"/>
      <c r="I53" s="271"/>
      <c r="J53" s="271"/>
      <c r="K53" s="271"/>
      <c r="L53" s="272"/>
      <c r="M53" s="270"/>
      <c r="N53" s="271"/>
      <c r="O53" s="272"/>
      <c r="P53" s="270"/>
      <c r="Q53" s="271"/>
      <c r="R53" s="271"/>
      <c r="S53" s="271"/>
      <c r="T53" s="271"/>
      <c r="U53" s="271"/>
      <c r="V53" s="271"/>
      <c r="W53" s="271"/>
      <c r="X53" s="271"/>
      <c r="Y53" s="271"/>
      <c r="Z53" s="271"/>
      <c r="AA53" s="272"/>
      <c r="AB53" s="180"/>
      <c r="AC53" s="273">
        <f t="shared" si="18"/>
        <v>0</v>
      </c>
      <c r="AD53" s="274">
        <f t="shared" si="19"/>
        <v>0</v>
      </c>
    </row>
    <row r="54" spans="2:30" x14ac:dyDescent="0.15">
      <c r="B54" s="275" t="s">
        <v>117</v>
      </c>
      <c r="C54" s="276"/>
      <c r="D54" s="277">
        <f>SUM(D55:D62)</f>
        <v>0</v>
      </c>
      <c r="E54" s="278">
        <f t="shared" ref="E54:AA54" si="20">SUM(E55:E62)</f>
        <v>0</v>
      </c>
      <c r="F54" s="278">
        <f t="shared" si="20"/>
        <v>0</v>
      </c>
      <c r="G54" s="278">
        <f t="shared" si="20"/>
        <v>0</v>
      </c>
      <c r="H54" s="278">
        <f t="shared" si="20"/>
        <v>0</v>
      </c>
      <c r="I54" s="278">
        <f t="shared" si="20"/>
        <v>0</v>
      </c>
      <c r="J54" s="278">
        <f t="shared" si="20"/>
        <v>0</v>
      </c>
      <c r="K54" s="278">
        <f t="shared" si="20"/>
        <v>0</v>
      </c>
      <c r="L54" s="279">
        <f t="shared" si="20"/>
        <v>0</v>
      </c>
      <c r="M54" s="277">
        <f t="shared" si="20"/>
        <v>0</v>
      </c>
      <c r="N54" s="278">
        <f t="shared" si="20"/>
        <v>0</v>
      </c>
      <c r="O54" s="279">
        <f t="shared" si="20"/>
        <v>0</v>
      </c>
      <c r="P54" s="277">
        <f t="shared" si="20"/>
        <v>0</v>
      </c>
      <c r="Q54" s="278">
        <f t="shared" si="20"/>
        <v>0</v>
      </c>
      <c r="R54" s="278">
        <f t="shared" si="20"/>
        <v>0</v>
      </c>
      <c r="S54" s="278">
        <f t="shared" si="20"/>
        <v>0</v>
      </c>
      <c r="T54" s="278">
        <f t="shared" si="20"/>
        <v>0</v>
      </c>
      <c r="U54" s="278">
        <f t="shared" si="20"/>
        <v>0</v>
      </c>
      <c r="V54" s="278">
        <f t="shared" si="20"/>
        <v>0</v>
      </c>
      <c r="W54" s="278">
        <f t="shared" si="20"/>
        <v>0</v>
      </c>
      <c r="X54" s="278">
        <f t="shared" si="20"/>
        <v>0</v>
      </c>
      <c r="Y54" s="278">
        <f t="shared" si="20"/>
        <v>0</v>
      </c>
      <c r="Z54" s="278">
        <f t="shared" si="20"/>
        <v>0</v>
      </c>
      <c r="AA54" s="279">
        <f t="shared" si="20"/>
        <v>0</v>
      </c>
      <c r="AB54" s="180"/>
      <c r="AC54" s="277">
        <f t="shared" si="18"/>
        <v>0</v>
      </c>
      <c r="AD54" s="279">
        <f t="shared" si="19"/>
        <v>0</v>
      </c>
    </row>
    <row r="55" spans="2:30" x14ac:dyDescent="0.15">
      <c r="B55" s="255"/>
      <c r="C55" s="256" t="s">
        <v>118</v>
      </c>
      <c r="D55" s="257"/>
      <c r="E55" s="258"/>
      <c r="F55" s="258"/>
      <c r="G55" s="258"/>
      <c r="H55" s="258"/>
      <c r="I55" s="258"/>
      <c r="J55" s="258"/>
      <c r="K55" s="258"/>
      <c r="L55" s="259"/>
      <c r="M55" s="257"/>
      <c r="N55" s="258"/>
      <c r="O55" s="259"/>
      <c r="P55" s="257"/>
      <c r="Q55" s="258"/>
      <c r="R55" s="258"/>
      <c r="S55" s="258"/>
      <c r="T55" s="258"/>
      <c r="U55" s="258"/>
      <c r="V55" s="258"/>
      <c r="W55" s="258"/>
      <c r="X55" s="258"/>
      <c r="Y55" s="258"/>
      <c r="Z55" s="258"/>
      <c r="AA55" s="259"/>
      <c r="AB55" s="180"/>
      <c r="AC55" s="261">
        <f t="shared" si="18"/>
        <v>0</v>
      </c>
      <c r="AD55" s="262">
        <f t="shared" si="19"/>
        <v>0</v>
      </c>
    </row>
    <row r="56" spans="2:30" x14ac:dyDescent="0.15">
      <c r="B56" s="255"/>
      <c r="C56" s="263" t="s">
        <v>119</v>
      </c>
      <c r="D56" s="264"/>
      <c r="E56" s="265"/>
      <c r="F56" s="265"/>
      <c r="G56" s="265"/>
      <c r="H56" s="265"/>
      <c r="I56" s="265"/>
      <c r="J56" s="265"/>
      <c r="K56" s="265"/>
      <c r="L56" s="266"/>
      <c r="M56" s="264"/>
      <c r="N56" s="265"/>
      <c r="O56" s="266"/>
      <c r="P56" s="264"/>
      <c r="Q56" s="265"/>
      <c r="R56" s="265"/>
      <c r="S56" s="265"/>
      <c r="T56" s="265"/>
      <c r="U56" s="265"/>
      <c r="V56" s="265"/>
      <c r="W56" s="265"/>
      <c r="X56" s="265"/>
      <c r="Y56" s="265"/>
      <c r="Z56" s="265"/>
      <c r="AA56" s="266"/>
      <c r="AB56" s="180"/>
      <c r="AC56" s="267">
        <f t="shared" si="18"/>
        <v>0</v>
      </c>
      <c r="AD56" s="268">
        <f t="shared" si="19"/>
        <v>0</v>
      </c>
    </row>
    <row r="57" spans="2:30" x14ac:dyDescent="0.15">
      <c r="B57" s="255"/>
      <c r="C57" s="263" t="s">
        <v>120</v>
      </c>
      <c r="D57" s="264"/>
      <c r="E57" s="265"/>
      <c r="F57" s="265"/>
      <c r="G57" s="265"/>
      <c r="H57" s="265"/>
      <c r="I57" s="265"/>
      <c r="J57" s="265"/>
      <c r="K57" s="265"/>
      <c r="L57" s="266"/>
      <c r="M57" s="264"/>
      <c r="N57" s="265"/>
      <c r="O57" s="266"/>
      <c r="P57" s="264"/>
      <c r="Q57" s="265"/>
      <c r="R57" s="265"/>
      <c r="S57" s="265"/>
      <c r="T57" s="265"/>
      <c r="U57" s="265"/>
      <c r="V57" s="265"/>
      <c r="W57" s="265"/>
      <c r="X57" s="265"/>
      <c r="Y57" s="265"/>
      <c r="Z57" s="265"/>
      <c r="AA57" s="266"/>
      <c r="AB57" s="180"/>
      <c r="AC57" s="267">
        <f t="shared" si="18"/>
        <v>0</v>
      </c>
      <c r="AD57" s="268">
        <f t="shared" si="19"/>
        <v>0</v>
      </c>
    </row>
    <row r="58" spans="2:30" x14ac:dyDescent="0.15">
      <c r="B58" s="255"/>
      <c r="C58" s="263" t="s">
        <v>121</v>
      </c>
      <c r="D58" s="264"/>
      <c r="E58" s="265"/>
      <c r="F58" s="265"/>
      <c r="G58" s="265"/>
      <c r="H58" s="265"/>
      <c r="I58" s="265"/>
      <c r="J58" s="265"/>
      <c r="K58" s="265"/>
      <c r="L58" s="266"/>
      <c r="M58" s="264"/>
      <c r="N58" s="265"/>
      <c r="O58" s="266"/>
      <c r="P58" s="264"/>
      <c r="Q58" s="265"/>
      <c r="R58" s="265"/>
      <c r="S58" s="265"/>
      <c r="T58" s="265"/>
      <c r="U58" s="265"/>
      <c r="V58" s="265"/>
      <c r="W58" s="265"/>
      <c r="X58" s="265"/>
      <c r="Y58" s="265"/>
      <c r="Z58" s="265"/>
      <c r="AA58" s="266"/>
      <c r="AB58" s="180"/>
      <c r="AC58" s="267">
        <f t="shared" si="18"/>
        <v>0</v>
      </c>
      <c r="AD58" s="268">
        <f t="shared" si="19"/>
        <v>0</v>
      </c>
    </row>
    <row r="59" spans="2:30" x14ac:dyDescent="0.15">
      <c r="B59" s="255"/>
      <c r="C59" s="263" t="s">
        <v>103</v>
      </c>
      <c r="D59" s="264"/>
      <c r="E59" s="265"/>
      <c r="F59" s="265"/>
      <c r="G59" s="265"/>
      <c r="H59" s="265"/>
      <c r="I59" s="265"/>
      <c r="J59" s="265"/>
      <c r="K59" s="265"/>
      <c r="L59" s="266"/>
      <c r="M59" s="264"/>
      <c r="N59" s="265"/>
      <c r="O59" s="266"/>
      <c r="P59" s="264"/>
      <c r="Q59" s="265"/>
      <c r="R59" s="265"/>
      <c r="S59" s="265"/>
      <c r="T59" s="265"/>
      <c r="U59" s="265"/>
      <c r="V59" s="265"/>
      <c r="W59" s="265"/>
      <c r="X59" s="265"/>
      <c r="Y59" s="265"/>
      <c r="Z59" s="265"/>
      <c r="AA59" s="266"/>
      <c r="AB59" s="180"/>
      <c r="AC59" s="267">
        <f t="shared" si="18"/>
        <v>0</v>
      </c>
      <c r="AD59" s="268">
        <f t="shared" si="19"/>
        <v>0</v>
      </c>
    </row>
    <row r="60" spans="2:30" x14ac:dyDescent="0.15">
      <c r="B60" s="255"/>
      <c r="C60" s="280" t="s">
        <v>122</v>
      </c>
      <c r="D60" s="281"/>
      <c r="E60" s="282"/>
      <c r="F60" s="282"/>
      <c r="G60" s="282"/>
      <c r="H60" s="282"/>
      <c r="I60" s="282"/>
      <c r="J60" s="282"/>
      <c r="K60" s="282"/>
      <c r="L60" s="283"/>
      <c r="M60" s="281"/>
      <c r="N60" s="282"/>
      <c r="O60" s="283"/>
      <c r="P60" s="281"/>
      <c r="Q60" s="282"/>
      <c r="R60" s="282"/>
      <c r="S60" s="282"/>
      <c r="T60" s="282"/>
      <c r="U60" s="282"/>
      <c r="V60" s="282"/>
      <c r="W60" s="282"/>
      <c r="X60" s="282"/>
      <c r="Y60" s="282"/>
      <c r="Z60" s="282"/>
      <c r="AA60" s="283"/>
      <c r="AB60" s="180"/>
      <c r="AC60" s="284">
        <f t="shared" si="18"/>
        <v>0</v>
      </c>
      <c r="AD60" s="285">
        <f t="shared" si="19"/>
        <v>0</v>
      </c>
    </row>
    <row r="61" spans="2:30" x14ac:dyDescent="0.15">
      <c r="B61" s="255"/>
      <c r="C61" s="280" t="s">
        <v>123</v>
      </c>
      <c r="D61" s="281"/>
      <c r="E61" s="282"/>
      <c r="F61" s="282"/>
      <c r="G61" s="282"/>
      <c r="H61" s="282"/>
      <c r="I61" s="282"/>
      <c r="J61" s="282"/>
      <c r="K61" s="282"/>
      <c r="L61" s="283"/>
      <c r="M61" s="281"/>
      <c r="N61" s="282"/>
      <c r="O61" s="283"/>
      <c r="P61" s="281"/>
      <c r="Q61" s="282"/>
      <c r="R61" s="282"/>
      <c r="S61" s="282"/>
      <c r="T61" s="282"/>
      <c r="U61" s="282"/>
      <c r="V61" s="282"/>
      <c r="W61" s="282"/>
      <c r="X61" s="282"/>
      <c r="Y61" s="282"/>
      <c r="Z61" s="282"/>
      <c r="AA61" s="283"/>
      <c r="AB61" s="180"/>
      <c r="AC61" s="284">
        <f t="shared" si="18"/>
        <v>0</v>
      </c>
      <c r="AD61" s="285">
        <f t="shared" si="19"/>
        <v>0</v>
      </c>
    </row>
    <row r="62" spans="2:30" x14ac:dyDescent="0.15">
      <c r="B62" s="255"/>
      <c r="C62" s="269" t="s">
        <v>101</v>
      </c>
      <c r="D62" s="270"/>
      <c r="E62" s="271"/>
      <c r="F62" s="271"/>
      <c r="G62" s="271"/>
      <c r="H62" s="271"/>
      <c r="I62" s="271"/>
      <c r="J62" s="271"/>
      <c r="K62" s="271"/>
      <c r="L62" s="272"/>
      <c r="M62" s="270"/>
      <c r="N62" s="271"/>
      <c r="O62" s="272"/>
      <c r="P62" s="270"/>
      <c r="Q62" s="271"/>
      <c r="R62" s="271"/>
      <c r="S62" s="271"/>
      <c r="T62" s="271"/>
      <c r="U62" s="271"/>
      <c r="V62" s="271"/>
      <c r="W62" s="271"/>
      <c r="X62" s="271"/>
      <c r="Y62" s="271"/>
      <c r="Z62" s="271"/>
      <c r="AA62" s="272"/>
      <c r="AB62" s="180"/>
      <c r="AC62" s="273">
        <f t="shared" si="18"/>
        <v>0</v>
      </c>
      <c r="AD62" s="274">
        <f t="shared" si="19"/>
        <v>0</v>
      </c>
    </row>
    <row r="63" spans="2:30" x14ac:dyDescent="0.15">
      <c r="B63" s="286" t="s">
        <v>124</v>
      </c>
      <c r="C63" s="287"/>
      <c r="D63" s="288">
        <f>D50-D54</f>
        <v>0</v>
      </c>
      <c r="E63" s="289">
        <f t="shared" ref="E63:AA63" si="21">E50-E54</f>
        <v>0</v>
      </c>
      <c r="F63" s="289">
        <f t="shared" si="21"/>
        <v>0</v>
      </c>
      <c r="G63" s="289">
        <f t="shared" si="21"/>
        <v>0</v>
      </c>
      <c r="H63" s="289">
        <f t="shared" si="21"/>
        <v>0</v>
      </c>
      <c r="I63" s="289">
        <f t="shared" si="21"/>
        <v>0</v>
      </c>
      <c r="J63" s="289">
        <f t="shared" si="21"/>
        <v>0</v>
      </c>
      <c r="K63" s="289">
        <f t="shared" si="21"/>
        <v>0</v>
      </c>
      <c r="L63" s="290">
        <f t="shared" si="21"/>
        <v>0</v>
      </c>
      <c r="M63" s="288">
        <f t="shared" si="21"/>
        <v>0</v>
      </c>
      <c r="N63" s="289">
        <f t="shared" si="21"/>
        <v>0</v>
      </c>
      <c r="O63" s="290">
        <f t="shared" si="21"/>
        <v>0</v>
      </c>
      <c r="P63" s="288">
        <f t="shared" si="21"/>
        <v>0</v>
      </c>
      <c r="Q63" s="289">
        <f t="shared" si="21"/>
        <v>0</v>
      </c>
      <c r="R63" s="289">
        <f t="shared" si="21"/>
        <v>0</v>
      </c>
      <c r="S63" s="289">
        <f t="shared" si="21"/>
        <v>0</v>
      </c>
      <c r="T63" s="289">
        <f t="shared" si="21"/>
        <v>0</v>
      </c>
      <c r="U63" s="289">
        <f t="shared" si="21"/>
        <v>0</v>
      </c>
      <c r="V63" s="289">
        <f t="shared" si="21"/>
        <v>0</v>
      </c>
      <c r="W63" s="289">
        <f t="shared" si="21"/>
        <v>0</v>
      </c>
      <c r="X63" s="289">
        <f t="shared" si="21"/>
        <v>0</v>
      </c>
      <c r="Y63" s="289">
        <f t="shared" si="21"/>
        <v>0</v>
      </c>
      <c r="Z63" s="289">
        <f t="shared" si="21"/>
        <v>0</v>
      </c>
      <c r="AA63" s="290">
        <f t="shared" si="21"/>
        <v>0</v>
      </c>
      <c r="AB63" s="180"/>
      <c r="AC63" s="288">
        <f t="shared" si="18"/>
        <v>0</v>
      </c>
      <c r="AD63" s="290">
        <f t="shared" si="19"/>
        <v>0</v>
      </c>
    </row>
    <row r="64" spans="2:30" x14ac:dyDescent="0.15">
      <c r="B64" s="275" t="s">
        <v>125</v>
      </c>
      <c r="C64" s="276"/>
      <c r="D64" s="277">
        <f>SUM(D65:D66)</f>
        <v>0</v>
      </c>
      <c r="E64" s="289">
        <f t="shared" ref="E64:AA64" si="22">SUM(E65:E66)</f>
        <v>0</v>
      </c>
      <c r="F64" s="289">
        <f t="shared" si="22"/>
        <v>0</v>
      </c>
      <c r="G64" s="289">
        <f t="shared" si="22"/>
        <v>0</v>
      </c>
      <c r="H64" s="289">
        <f t="shared" si="22"/>
        <v>0</v>
      </c>
      <c r="I64" s="289">
        <f t="shared" si="22"/>
        <v>0</v>
      </c>
      <c r="J64" s="289">
        <f t="shared" si="22"/>
        <v>0</v>
      </c>
      <c r="K64" s="289">
        <f t="shared" si="22"/>
        <v>0</v>
      </c>
      <c r="L64" s="290">
        <f t="shared" si="22"/>
        <v>0</v>
      </c>
      <c r="M64" s="288">
        <f t="shared" si="22"/>
        <v>0</v>
      </c>
      <c r="N64" s="289">
        <f t="shared" si="22"/>
        <v>0</v>
      </c>
      <c r="O64" s="290">
        <f t="shared" si="22"/>
        <v>0</v>
      </c>
      <c r="P64" s="277">
        <f t="shared" si="22"/>
        <v>0</v>
      </c>
      <c r="Q64" s="289">
        <f t="shared" si="22"/>
        <v>0</v>
      </c>
      <c r="R64" s="289">
        <f t="shared" si="22"/>
        <v>0</v>
      </c>
      <c r="S64" s="289">
        <f t="shared" si="22"/>
        <v>0</v>
      </c>
      <c r="T64" s="289">
        <f t="shared" si="22"/>
        <v>0</v>
      </c>
      <c r="U64" s="289">
        <f t="shared" si="22"/>
        <v>0</v>
      </c>
      <c r="V64" s="289">
        <f t="shared" si="22"/>
        <v>0</v>
      </c>
      <c r="W64" s="289">
        <f t="shared" si="22"/>
        <v>0</v>
      </c>
      <c r="X64" s="289">
        <f t="shared" si="22"/>
        <v>0</v>
      </c>
      <c r="Y64" s="289">
        <f t="shared" si="22"/>
        <v>0</v>
      </c>
      <c r="Z64" s="289">
        <f t="shared" si="22"/>
        <v>0</v>
      </c>
      <c r="AA64" s="290">
        <f t="shared" si="22"/>
        <v>0</v>
      </c>
      <c r="AB64" s="180"/>
      <c r="AC64" s="288">
        <f t="shared" si="18"/>
        <v>0</v>
      </c>
      <c r="AD64" s="290">
        <f t="shared" si="19"/>
        <v>0</v>
      </c>
    </row>
    <row r="65" spans="2:30" x14ac:dyDescent="0.15">
      <c r="B65" s="249"/>
      <c r="C65" s="256" t="s">
        <v>126</v>
      </c>
      <c r="D65" s="257"/>
      <c r="E65" s="258"/>
      <c r="F65" s="258"/>
      <c r="G65" s="258"/>
      <c r="H65" s="258"/>
      <c r="I65" s="258"/>
      <c r="J65" s="258"/>
      <c r="K65" s="258"/>
      <c r="L65" s="259"/>
      <c r="M65" s="257"/>
      <c r="N65" s="258"/>
      <c r="O65" s="259"/>
      <c r="P65" s="257"/>
      <c r="Q65" s="258"/>
      <c r="R65" s="258"/>
      <c r="S65" s="258"/>
      <c r="T65" s="258"/>
      <c r="U65" s="258"/>
      <c r="V65" s="258"/>
      <c r="W65" s="258"/>
      <c r="X65" s="258"/>
      <c r="Y65" s="258"/>
      <c r="Z65" s="258"/>
      <c r="AA65" s="259"/>
      <c r="AB65" s="180"/>
      <c r="AC65" s="261">
        <f t="shared" si="18"/>
        <v>0</v>
      </c>
      <c r="AD65" s="262">
        <f t="shared" si="19"/>
        <v>0</v>
      </c>
    </row>
    <row r="66" spans="2:30" x14ac:dyDescent="0.15">
      <c r="B66" s="249"/>
      <c r="C66" s="280" t="s">
        <v>127</v>
      </c>
      <c r="D66" s="281"/>
      <c r="E66" s="282"/>
      <c r="F66" s="282"/>
      <c r="G66" s="282"/>
      <c r="H66" s="282"/>
      <c r="I66" s="282"/>
      <c r="J66" s="282"/>
      <c r="K66" s="282"/>
      <c r="L66" s="283"/>
      <c r="M66" s="281"/>
      <c r="N66" s="282"/>
      <c r="O66" s="283"/>
      <c r="P66" s="281"/>
      <c r="Q66" s="282"/>
      <c r="R66" s="282"/>
      <c r="S66" s="282"/>
      <c r="T66" s="282"/>
      <c r="U66" s="282"/>
      <c r="V66" s="282"/>
      <c r="W66" s="282"/>
      <c r="X66" s="282"/>
      <c r="Y66" s="282"/>
      <c r="Z66" s="282"/>
      <c r="AA66" s="283"/>
      <c r="AB66" s="180"/>
      <c r="AC66" s="284">
        <f t="shared" si="18"/>
        <v>0</v>
      </c>
      <c r="AD66" s="285">
        <f t="shared" si="19"/>
        <v>0</v>
      </c>
    </row>
    <row r="67" spans="2:30" x14ac:dyDescent="0.15">
      <c r="B67" s="275" t="s">
        <v>128</v>
      </c>
      <c r="C67" s="276"/>
      <c r="D67" s="277">
        <f>SUM(D68:D70)</f>
        <v>0</v>
      </c>
      <c r="E67" s="278">
        <f t="shared" ref="E67:AA67" si="23">SUM(E68:E70)</f>
        <v>0</v>
      </c>
      <c r="F67" s="278">
        <f t="shared" si="23"/>
        <v>0</v>
      </c>
      <c r="G67" s="278">
        <f t="shared" si="23"/>
        <v>0</v>
      </c>
      <c r="H67" s="278">
        <f t="shared" si="23"/>
        <v>0</v>
      </c>
      <c r="I67" s="278">
        <f t="shared" si="23"/>
        <v>0</v>
      </c>
      <c r="J67" s="278">
        <f t="shared" si="23"/>
        <v>0</v>
      </c>
      <c r="K67" s="278">
        <f t="shared" si="23"/>
        <v>0</v>
      </c>
      <c r="L67" s="279">
        <f t="shared" si="23"/>
        <v>0</v>
      </c>
      <c r="M67" s="277">
        <f t="shared" si="23"/>
        <v>0</v>
      </c>
      <c r="N67" s="278">
        <f t="shared" si="23"/>
        <v>0</v>
      </c>
      <c r="O67" s="279">
        <f t="shared" si="23"/>
        <v>0</v>
      </c>
      <c r="P67" s="277">
        <f t="shared" si="23"/>
        <v>0</v>
      </c>
      <c r="Q67" s="278">
        <f t="shared" si="23"/>
        <v>0</v>
      </c>
      <c r="R67" s="278">
        <f t="shared" si="23"/>
        <v>0</v>
      </c>
      <c r="S67" s="278">
        <f t="shared" si="23"/>
        <v>0</v>
      </c>
      <c r="T67" s="278">
        <f t="shared" si="23"/>
        <v>0</v>
      </c>
      <c r="U67" s="278">
        <f t="shared" si="23"/>
        <v>0</v>
      </c>
      <c r="V67" s="278">
        <f t="shared" si="23"/>
        <v>0</v>
      </c>
      <c r="W67" s="278">
        <f t="shared" si="23"/>
        <v>0</v>
      </c>
      <c r="X67" s="278">
        <f t="shared" si="23"/>
        <v>0</v>
      </c>
      <c r="Y67" s="278">
        <f t="shared" si="23"/>
        <v>0</v>
      </c>
      <c r="Z67" s="278">
        <f t="shared" si="23"/>
        <v>0</v>
      </c>
      <c r="AA67" s="279">
        <f t="shared" si="23"/>
        <v>0</v>
      </c>
      <c r="AB67" s="180"/>
      <c r="AC67" s="277">
        <f t="shared" si="18"/>
        <v>0</v>
      </c>
      <c r="AD67" s="279">
        <f t="shared" si="19"/>
        <v>0</v>
      </c>
    </row>
    <row r="68" spans="2:30" x14ac:dyDescent="0.15">
      <c r="B68" s="249"/>
      <c r="C68" s="256" t="s">
        <v>129</v>
      </c>
      <c r="D68" s="257"/>
      <c r="E68" s="258"/>
      <c r="F68" s="258"/>
      <c r="G68" s="258"/>
      <c r="H68" s="258"/>
      <c r="I68" s="258"/>
      <c r="J68" s="258"/>
      <c r="K68" s="258"/>
      <c r="L68" s="259"/>
      <c r="M68" s="257"/>
      <c r="N68" s="258"/>
      <c r="O68" s="259"/>
      <c r="P68" s="257"/>
      <c r="Q68" s="258"/>
      <c r="R68" s="258"/>
      <c r="S68" s="258"/>
      <c r="T68" s="258"/>
      <c r="U68" s="258"/>
      <c r="V68" s="258"/>
      <c r="W68" s="258"/>
      <c r="X68" s="258"/>
      <c r="Y68" s="258"/>
      <c r="Z68" s="258"/>
      <c r="AA68" s="259"/>
      <c r="AB68" s="180"/>
      <c r="AC68" s="261">
        <f t="shared" si="18"/>
        <v>0</v>
      </c>
      <c r="AD68" s="262">
        <f t="shared" si="19"/>
        <v>0</v>
      </c>
    </row>
    <row r="69" spans="2:30" x14ac:dyDescent="0.15">
      <c r="B69" s="249"/>
      <c r="C69" s="263" t="s">
        <v>130</v>
      </c>
      <c r="D69" s="264"/>
      <c r="E69" s="265"/>
      <c r="F69" s="265"/>
      <c r="G69" s="265"/>
      <c r="H69" s="265"/>
      <c r="I69" s="265"/>
      <c r="J69" s="265"/>
      <c r="K69" s="265"/>
      <c r="L69" s="266"/>
      <c r="M69" s="264"/>
      <c r="N69" s="265"/>
      <c r="O69" s="266"/>
      <c r="P69" s="264"/>
      <c r="Q69" s="265"/>
      <c r="R69" s="265"/>
      <c r="S69" s="265"/>
      <c r="T69" s="265"/>
      <c r="U69" s="265"/>
      <c r="V69" s="265"/>
      <c r="W69" s="265"/>
      <c r="X69" s="265"/>
      <c r="Y69" s="265"/>
      <c r="Z69" s="265"/>
      <c r="AA69" s="266"/>
      <c r="AB69" s="180"/>
      <c r="AC69" s="267">
        <f t="shared" si="18"/>
        <v>0</v>
      </c>
      <c r="AD69" s="268">
        <f t="shared" si="19"/>
        <v>0</v>
      </c>
    </row>
    <row r="70" spans="2:30" x14ac:dyDescent="0.15">
      <c r="B70" s="249"/>
      <c r="C70" s="280" t="s">
        <v>127</v>
      </c>
      <c r="D70" s="281"/>
      <c r="E70" s="282"/>
      <c r="F70" s="282"/>
      <c r="G70" s="282"/>
      <c r="H70" s="282"/>
      <c r="I70" s="282"/>
      <c r="J70" s="282"/>
      <c r="K70" s="282"/>
      <c r="L70" s="283"/>
      <c r="M70" s="281"/>
      <c r="N70" s="282"/>
      <c r="O70" s="283"/>
      <c r="P70" s="281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3"/>
      <c r="AB70" s="180"/>
      <c r="AC70" s="284">
        <f t="shared" si="18"/>
        <v>0</v>
      </c>
      <c r="AD70" s="285">
        <f t="shared" si="19"/>
        <v>0</v>
      </c>
    </row>
    <row r="71" spans="2:30" x14ac:dyDescent="0.15">
      <c r="B71" s="275" t="s">
        <v>131</v>
      </c>
      <c r="C71" s="276"/>
      <c r="D71" s="277">
        <f>D64-D67</f>
        <v>0</v>
      </c>
      <c r="E71" s="278">
        <f t="shared" ref="E71:AA71" si="24">E64-E67</f>
        <v>0</v>
      </c>
      <c r="F71" s="278">
        <f t="shared" si="24"/>
        <v>0</v>
      </c>
      <c r="G71" s="278">
        <f t="shared" si="24"/>
        <v>0</v>
      </c>
      <c r="H71" s="278">
        <f t="shared" si="24"/>
        <v>0</v>
      </c>
      <c r="I71" s="278">
        <f t="shared" si="24"/>
        <v>0</v>
      </c>
      <c r="J71" s="278">
        <f t="shared" si="24"/>
        <v>0</v>
      </c>
      <c r="K71" s="278">
        <f t="shared" si="24"/>
        <v>0</v>
      </c>
      <c r="L71" s="279">
        <f t="shared" si="24"/>
        <v>0</v>
      </c>
      <c r="M71" s="277">
        <f t="shared" si="24"/>
        <v>0</v>
      </c>
      <c r="N71" s="278">
        <f t="shared" si="24"/>
        <v>0</v>
      </c>
      <c r="O71" s="279">
        <f t="shared" si="24"/>
        <v>0</v>
      </c>
      <c r="P71" s="277">
        <f t="shared" si="24"/>
        <v>0</v>
      </c>
      <c r="Q71" s="278">
        <f t="shared" si="24"/>
        <v>0</v>
      </c>
      <c r="R71" s="278">
        <f t="shared" si="24"/>
        <v>0</v>
      </c>
      <c r="S71" s="278">
        <f t="shared" si="24"/>
        <v>0</v>
      </c>
      <c r="T71" s="278">
        <f t="shared" si="24"/>
        <v>0</v>
      </c>
      <c r="U71" s="278">
        <f t="shared" si="24"/>
        <v>0</v>
      </c>
      <c r="V71" s="278">
        <f t="shared" si="24"/>
        <v>0</v>
      </c>
      <c r="W71" s="278">
        <f t="shared" si="24"/>
        <v>0</v>
      </c>
      <c r="X71" s="278">
        <f t="shared" si="24"/>
        <v>0</v>
      </c>
      <c r="Y71" s="278">
        <f t="shared" si="24"/>
        <v>0</v>
      </c>
      <c r="Z71" s="278">
        <f t="shared" si="24"/>
        <v>0</v>
      </c>
      <c r="AA71" s="279">
        <f t="shared" si="24"/>
        <v>0</v>
      </c>
      <c r="AB71" s="180"/>
      <c r="AC71" s="277">
        <f t="shared" si="18"/>
        <v>0</v>
      </c>
      <c r="AD71" s="279">
        <f t="shared" si="19"/>
        <v>0</v>
      </c>
    </row>
    <row r="72" spans="2:30" x14ac:dyDescent="0.15">
      <c r="B72" s="400" t="s">
        <v>132</v>
      </c>
      <c r="C72" s="401"/>
      <c r="D72" s="291">
        <f>D63+D71</f>
        <v>0</v>
      </c>
      <c r="E72" s="292">
        <f t="shared" ref="E72:AA72" si="25">E63+E71</f>
        <v>0</v>
      </c>
      <c r="F72" s="292">
        <f t="shared" si="25"/>
        <v>0</v>
      </c>
      <c r="G72" s="292">
        <f t="shared" si="25"/>
        <v>0</v>
      </c>
      <c r="H72" s="292">
        <f t="shared" si="25"/>
        <v>0</v>
      </c>
      <c r="I72" s="292">
        <f t="shared" si="25"/>
        <v>0</v>
      </c>
      <c r="J72" s="292">
        <f t="shared" si="25"/>
        <v>0</v>
      </c>
      <c r="K72" s="292">
        <f t="shared" si="25"/>
        <v>0</v>
      </c>
      <c r="L72" s="293">
        <f t="shared" si="25"/>
        <v>0</v>
      </c>
      <c r="M72" s="291">
        <f t="shared" si="25"/>
        <v>0</v>
      </c>
      <c r="N72" s="292">
        <f t="shared" si="25"/>
        <v>0</v>
      </c>
      <c r="O72" s="293">
        <f t="shared" si="25"/>
        <v>0</v>
      </c>
      <c r="P72" s="291">
        <f t="shared" si="25"/>
        <v>0</v>
      </c>
      <c r="Q72" s="292">
        <f t="shared" si="25"/>
        <v>0</v>
      </c>
      <c r="R72" s="292">
        <f t="shared" si="25"/>
        <v>0</v>
      </c>
      <c r="S72" s="292">
        <f t="shared" si="25"/>
        <v>0</v>
      </c>
      <c r="T72" s="292">
        <f t="shared" si="25"/>
        <v>0</v>
      </c>
      <c r="U72" s="292">
        <f t="shared" si="25"/>
        <v>0</v>
      </c>
      <c r="V72" s="292">
        <f t="shared" si="25"/>
        <v>0</v>
      </c>
      <c r="W72" s="292">
        <f t="shared" si="25"/>
        <v>0</v>
      </c>
      <c r="X72" s="292">
        <f t="shared" si="25"/>
        <v>0</v>
      </c>
      <c r="Y72" s="292">
        <f t="shared" si="25"/>
        <v>0</v>
      </c>
      <c r="Z72" s="292">
        <f t="shared" si="25"/>
        <v>0</v>
      </c>
      <c r="AA72" s="293">
        <f t="shared" si="25"/>
        <v>0</v>
      </c>
      <c r="AB72" s="180"/>
      <c r="AC72" s="291">
        <f>SUM(D72:O72)</f>
        <v>0</v>
      </c>
      <c r="AD72" s="293">
        <f>SUM(P72:AA72)</f>
        <v>0</v>
      </c>
    </row>
    <row r="73" spans="2:30" x14ac:dyDescent="0.15">
      <c r="B73" s="249" t="s">
        <v>133</v>
      </c>
      <c r="C73" s="250"/>
      <c r="D73" s="251">
        <f>SUM(D74:D78)</f>
        <v>0</v>
      </c>
      <c r="E73" s="252">
        <f t="shared" ref="E73:AA73" si="26">SUM(E74:E78)</f>
        <v>0</v>
      </c>
      <c r="F73" s="252">
        <f t="shared" si="26"/>
        <v>0</v>
      </c>
      <c r="G73" s="252">
        <f t="shared" si="26"/>
        <v>0</v>
      </c>
      <c r="H73" s="252">
        <f t="shared" si="26"/>
        <v>0</v>
      </c>
      <c r="I73" s="252">
        <f t="shared" si="26"/>
        <v>0</v>
      </c>
      <c r="J73" s="252">
        <f t="shared" si="26"/>
        <v>0</v>
      </c>
      <c r="K73" s="252">
        <f t="shared" si="26"/>
        <v>0</v>
      </c>
      <c r="L73" s="253">
        <f t="shared" si="26"/>
        <v>0</v>
      </c>
      <c r="M73" s="251">
        <f t="shared" si="26"/>
        <v>0</v>
      </c>
      <c r="N73" s="252">
        <f t="shared" si="26"/>
        <v>0</v>
      </c>
      <c r="O73" s="253">
        <f t="shared" si="26"/>
        <v>0</v>
      </c>
      <c r="P73" s="251">
        <f t="shared" si="26"/>
        <v>0</v>
      </c>
      <c r="Q73" s="252">
        <f t="shared" si="26"/>
        <v>0</v>
      </c>
      <c r="R73" s="252">
        <f t="shared" si="26"/>
        <v>0</v>
      </c>
      <c r="S73" s="252">
        <f t="shared" si="26"/>
        <v>0</v>
      </c>
      <c r="T73" s="252">
        <f t="shared" si="26"/>
        <v>0</v>
      </c>
      <c r="U73" s="252">
        <f t="shared" si="26"/>
        <v>0</v>
      </c>
      <c r="V73" s="252">
        <f t="shared" si="26"/>
        <v>0</v>
      </c>
      <c r="W73" s="252">
        <f t="shared" si="26"/>
        <v>0</v>
      </c>
      <c r="X73" s="252">
        <f t="shared" si="26"/>
        <v>0</v>
      </c>
      <c r="Y73" s="252">
        <f t="shared" si="26"/>
        <v>0</v>
      </c>
      <c r="Z73" s="252">
        <f t="shared" si="26"/>
        <v>0</v>
      </c>
      <c r="AA73" s="253">
        <f t="shared" si="26"/>
        <v>0</v>
      </c>
      <c r="AB73" s="180"/>
      <c r="AC73" s="251">
        <f t="shared" ref="AC73:AC91" si="27">SUM(D73:O73)</f>
        <v>0</v>
      </c>
      <c r="AD73" s="253">
        <f t="shared" ref="AD73:AD91" si="28">SUM(P73:AA73)</f>
        <v>0</v>
      </c>
    </row>
    <row r="74" spans="2:30" x14ac:dyDescent="0.15">
      <c r="B74" s="255"/>
      <c r="C74" s="256" t="s">
        <v>134</v>
      </c>
      <c r="D74" s="257"/>
      <c r="E74" s="258"/>
      <c r="F74" s="258"/>
      <c r="G74" s="258"/>
      <c r="H74" s="258"/>
      <c r="I74" s="258"/>
      <c r="J74" s="258"/>
      <c r="K74" s="258"/>
      <c r="L74" s="259"/>
      <c r="M74" s="257"/>
      <c r="N74" s="258"/>
      <c r="O74" s="259"/>
      <c r="P74" s="257"/>
      <c r="Q74" s="258"/>
      <c r="R74" s="258"/>
      <c r="S74" s="258"/>
      <c r="T74" s="258"/>
      <c r="U74" s="258"/>
      <c r="V74" s="258"/>
      <c r="W74" s="258"/>
      <c r="X74" s="258"/>
      <c r="Y74" s="258"/>
      <c r="Z74" s="258"/>
      <c r="AA74" s="259"/>
      <c r="AB74" s="180"/>
      <c r="AC74" s="261">
        <f t="shared" si="27"/>
        <v>0</v>
      </c>
      <c r="AD74" s="262">
        <f t="shared" si="28"/>
        <v>0</v>
      </c>
    </row>
    <row r="75" spans="2:30" x14ac:dyDescent="0.15">
      <c r="B75" s="255"/>
      <c r="C75" s="263" t="s">
        <v>135</v>
      </c>
      <c r="D75" s="264"/>
      <c r="E75" s="265"/>
      <c r="F75" s="265"/>
      <c r="G75" s="265"/>
      <c r="H75" s="265"/>
      <c r="I75" s="265"/>
      <c r="J75" s="265"/>
      <c r="K75" s="265"/>
      <c r="L75" s="266"/>
      <c r="M75" s="264"/>
      <c r="N75" s="265"/>
      <c r="O75" s="266"/>
      <c r="P75" s="264"/>
      <c r="Q75" s="265"/>
      <c r="R75" s="265"/>
      <c r="S75" s="265"/>
      <c r="T75" s="265"/>
      <c r="U75" s="265"/>
      <c r="V75" s="265"/>
      <c r="W75" s="265"/>
      <c r="X75" s="265"/>
      <c r="Y75" s="265"/>
      <c r="Z75" s="265"/>
      <c r="AA75" s="266"/>
      <c r="AB75" s="180"/>
      <c r="AC75" s="267">
        <f t="shared" si="27"/>
        <v>0</v>
      </c>
      <c r="AD75" s="268">
        <f t="shared" si="28"/>
        <v>0</v>
      </c>
    </row>
    <row r="76" spans="2:30" x14ac:dyDescent="0.15">
      <c r="B76" s="255"/>
      <c r="C76" s="263" t="s">
        <v>136</v>
      </c>
      <c r="D76" s="264"/>
      <c r="E76" s="265"/>
      <c r="F76" s="265"/>
      <c r="G76" s="265"/>
      <c r="H76" s="265"/>
      <c r="I76" s="265"/>
      <c r="J76" s="265"/>
      <c r="K76" s="265"/>
      <c r="L76" s="266"/>
      <c r="M76" s="264"/>
      <c r="N76" s="265"/>
      <c r="O76" s="266"/>
      <c r="P76" s="264"/>
      <c r="Q76" s="265"/>
      <c r="R76" s="265"/>
      <c r="S76" s="265"/>
      <c r="T76" s="265"/>
      <c r="U76" s="265"/>
      <c r="V76" s="265"/>
      <c r="W76" s="265"/>
      <c r="X76" s="265"/>
      <c r="Y76" s="265"/>
      <c r="Z76" s="265"/>
      <c r="AA76" s="266"/>
      <c r="AB76" s="180"/>
      <c r="AC76" s="267">
        <f t="shared" si="27"/>
        <v>0</v>
      </c>
      <c r="AD76" s="268">
        <f t="shared" si="28"/>
        <v>0</v>
      </c>
    </row>
    <row r="77" spans="2:30" x14ac:dyDescent="0.15">
      <c r="B77" s="255"/>
      <c r="C77" s="263"/>
      <c r="D77" s="264"/>
      <c r="E77" s="265"/>
      <c r="F77" s="265"/>
      <c r="G77" s="265"/>
      <c r="H77" s="265"/>
      <c r="I77" s="265"/>
      <c r="J77" s="265"/>
      <c r="K77" s="265"/>
      <c r="L77" s="266"/>
      <c r="M77" s="264"/>
      <c r="N77" s="265"/>
      <c r="O77" s="266"/>
      <c r="P77" s="264"/>
      <c r="Q77" s="265"/>
      <c r="R77" s="265"/>
      <c r="S77" s="265"/>
      <c r="T77" s="265"/>
      <c r="U77" s="265"/>
      <c r="V77" s="265"/>
      <c r="W77" s="265"/>
      <c r="X77" s="265"/>
      <c r="Y77" s="265"/>
      <c r="Z77" s="265"/>
      <c r="AA77" s="266"/>
      <c r="AB77" s="180"/>
      <c r="AC77" s="267">
        <f t="shared" si="27"/>
        <v>0</v>
      </c>
      <c r="AD77" s="268">
        <f t="shared" si="28"/>
        <v>0</v>
      </c>
    </row>
    <row r="78" spans="2:30" x14ac:dyDescent="0.15">
      <c r="B78" s="294"/>
      <c r="C78" s="269"/>
      <c r="D78" s="270"/>
      <c r="E78" s="271"/>
      <c r="F78" s="271"/>
      <c r="G78" s="271"/>
      <c r="H78" s="271"/>
      <c r="I78" s="271"/>
      <c r="J78" s="271"/>
      <c r="K78" s="271"/>
      <c r="L78" s="272"/>
      <c r="M78" s="270"/>
      <c r="N78" s="271"/>
      <c r="O78" s="272"/>
      <c r="P78" s="270"/>
      <c r="Q78" s="271"/>
      <c r="R78" s="271"/>
      <c r="S78" s="271"/>
      <c r="T78" s="271"/>
      <c r="U78" s="271"/>
      <c r="V78" s="271"/>
      <c r="W78" s="271"/>
      <c r="X78" s="271"/>
      <c r="Y78" s="271"/>
      <c r="Z78" s="271"/>
      <c r="AA78" s="272"/>
      <c r="AB78" s="180"/>
      <c r="AC78" s="273">
        <f t="shared" si="27"/>
        <v>0</v>
      </c>
      <c r="AD78" s="274">
        <f t="shared" si="28"/>
        <v>0</v>
      </c>
    </row>
    <row r="79" spans="2:30" x14ac:dyDescent="0.15">
      <c r="B79" s="286" t="s">
        <v>137</v>
      </c>
      <c r="C79" s="287"/>
      <c r="D79" s="295"/>
      <c r="E79" s="296"/>
      <c r="F79" s="296"/>
      <c r="G79" s="296"/>
      <c r="H79" s="296"/>
      <c r="I79" s="296"/>
      <c r="J79" s="296"/>
      <c r="K79" s="296"/>
      <c r="L79" s="297"/>
      <c r="M79" s="295"/>
      <c r="N79" s="296"/>
      <c r="O79" s="297"/>
      <c r="P79" s="295"/>
      <c r="Q79" s="296"/>
      <c r="R79" s="296"/>
      <c r="S79" s="296"/>
      <c r="T79" s="296"/>
      <c r="U79" s="296"/>
      <c r="V79" s="296"/>
      <c r="W79" s="296"/>
      <c r="X79" s="296"/>
      <c r="Y79" s="296"/>
      <c r="Z79" s="296"/>
      <c r="AA79" s="297"/>
      <c r="AB79" s="180"/>
      <c r="AC79" s="288">
        <f t="shared" si="27"/>
        <v>0</v>
      </c>
      <c r="AD79" s="290">
        <f t="shared" si="28"/>
        <v>0</v>
      </c>
    </row>
    <row r="80" spans="2:30" x14ac:dyDescent="0.15">
      <c r="B80" s="249" t="s">
        <v>138</v>
      </c>
      <c r="C80" s="250"/>
      <c r="D80" s="298"/>
      <c r="E80" s="299"/>
      <c r="F80" s="299"/>
      <c r="G80" s="299"/>
      <c r="H80" s="299"/>
      <c r="I80" s="299"/>
      <c r="J80" s="299"/>
      <c r="K80" s="299"/>
      <c r="L80" s="300"/>
      <c r="M80" s="298"/>
      <c r="N80" s="299"/>
      <c r="O80" s="300"/>
      <c r="P80" s="298"/>
      <c r="Q80" s="299"/>
      <c r="R80" s="299"/>
      <c r="S80" s="299"/>
      <c r="T80" s="299"/>
      <c r="U80" s="299"/>
      <c r="V80" s="299"/>
      <c r="W80" s="299"/>
      <c r="X80" s="299"/>
      <c r="Y80" s="299"/>
      <c r="Z80" s="299"/>
      <c r="AA80" s="300"/>
      <c r="AB80" s="180"/>
      <c r="AC80" s="251">
        <f t="shared" si="27"/>
        <v>0</v>
      </c>
      <c r="AD80" s="253">
        <f t="shared" si="28"/>
        <v>0</v>
      </c>
    </row>
    <row r="81" spans="2:31" x14ac:dyDescent="0.15">
      <c r="B81" s="286" t="s">
        <v>139</v>
      </c>
      <c r="C81" s="287"/>
      <c r="D81" s="288">
        <f>SUM(D82:D86)</f>
        <v>0</v>
      </c>
      <c r="E81" s="289">
        <f t="shared" ref="E81:AA81" si="29">SUM(E82:E86)</f>
        <v>0</v>
      </c>
      <c r="F81" s="289">
        <f t="shared" si="29"/>
        <v>0</v>
      </c>
      <c r="G81" s="289">
        <f t="shared" si="29"/>
        <v>0</v>
      </c>
      <c r="H81" s="289">
        <f t="shared" si="29"/>
        <v>0</v>
      </c>
      <c r="I81" s="289">
        <f t="shared" si="29"/>
        <v>0</v>
      </c>
      <c r="J81" s="289">
        <f t="shared" si="29"/>
        <v>0</v>
      </c>
      <c r="K81" s="289">
        <f t="shared" si="29"/>
        <v>0</v>
      </c>
      <c r="L81" s="290">
        <f t="shared" si="29"/>
        <v>0</v>
      </c>
      <c r="M81" s="288">
        <f t="shared" si="29"/>
        <v>0</v>
      </c>
      <c r="N81" s="289">
        <f t="shared" si="29"/>
        <v>0</v>
      </c>
      <c r="O81" s="290">
        <f t="shared" si="29"/>
        <v>0</v>
      </c>
      <c r="P81" s="288">
        <f t="shared" si="29"/>
        <v>0</v>
      </c>
      <c r="Q81" s="289">
        <f t="shared" si="29"/>
        <v>0</v>
      </c>
      <c r="R81" s="289">
        <f t="shared" si="29"/>
        <v>0</v>
      </c>
      <c r="S81" s="289">
        <f t="shared" si="29"/>
        <v>0</v>
      </c>
      <c r="T81" s="289">
        <f t="shared" si="29"/>
        <v>0</v>
      </c>
      <c r="U81" s="289">
        <f t="shared" si="29"/>
        <v>0</v>
      </c>
      <c r="V81" s="289">
        <f t="shared" si="29"/>
        <v>0</v>
      </c>
      <c r="W81" s="289">
        <f t="shared" si="29"/>
        <v>0</v>
      </c>
      <c r="X81" s="289">
        <f t="shared" si="29"/>
        <v>0</v>
      </c>
      <c r="Y81" s="289">
        <f t="shared" si="29"/>
        <v>0</v>
      </c>
      <c r="Z81" s="289">
        <f t="shared" si="29"/>
        <v>0</v>
      </c>
      <c r="AA81" s="290">
        <f t="shared" si="29"/>
        <v>0</v>
      </c>
      <c r="AB81" s="180"/>
      <c r="AC81" s="288">
        <f t="shared" si="27"/>
        <v>0</v>
      </c>
      <c r="AD81" s="290">
        <f t="shared" si="28"/>
        <v>0</v>
      </c>
    </row>
    <row r="82" spans="2:31" x14ac:dyDescent="0.15">
      <c r="B82" s="255"/>
      <c r="C82" s="301" t="s">
        <v>140</v>
      </c>
      <c r="D82" s="302"/>
      <c r="E82" s="303"/>
      <c r="F82" s="303"/>
      <c r="G82" s="303"/>
      <c r="H82" s="303"/>
      <c r="I82" s="303"/>
      <c r="J82" s="303"/>
      <c r="K82" s="303"/>
      <c r="L82" s="304"/>
      <c r="M82" s="302"/>
      <c r="N82" s="303"/>
      <c r="O82" s="304"/>
      <c r="P82" s="302"/>
      <c r="Q82" s="303"/>
      <c r="R82" s="303"/>
      <c r="S82" s="303"/>
      <c r="T82" s="303"/>
      <c r="U82" s="303"/>
      <c r="V82" s="303"/>
      <c r="W82" s="303"/>
      <c r="X82" s="303"/>
      <c r="Y82" s="303"/>
      <c r="Z82" s="303"/>
      <c r="AA82" s="304"/>
      <c r="AB82" s="180"/>
      <c r="AC82" s="305">
        <f t="shared" si="27"/>
        <v>0</v>
      </c>
      <c r="AD82" s="306">
        <f t="shared" si="28"/>
        <v>0</v>
      </c>
    </row>
    <row r="83" spans="2:31" x14ac:dyDescent="0.15">
      <c r="B83" s="255"/>
      <c r="C83" s="263" t="s">
        <v>141</v>
      </c>
      <c r="D83" s="264"/>
      <c r="E83" s="265"/>
      <c r="F83" s="265"/>
      <c r="G83" s="265"/>
      <c r="H83" s="265"/>
      <c r="I83" s="265"/>
      <c r="J83" s="265"/>
      <c r="K83" s="265"/>
      <c r="L83" s="266"/>
      <c r="M83" s="264"/>
      <c r="N83" s="265"/>
      <c r="O83" s="266"/>
      <c r="P83" s="264"/>
      <c r="Q83" s="265"/>
      <c r="R83" s="265"/>
      <c r="S83" s="265"/>
      <c r="T83" s="265"/>
      <c r="U83" s="265"/>
      <c r="V83" s="265"/>
      <c r="W83" s="265"/>
      <c r="X83" s="265"/>
      <c r="Y83" s="265"/>
      <c r="Z83" s="265"/>
      <c r="AA83" s="266"/>
      <c r="AB83" s="180"/>
      <c r="AC83" s="267">
        <f t="shared" si="27"/>
        <v>0</v>
      </c>
      <c r="AD83" s="268">
        <f t="shared" si="28"/>
        <v>0</v>
      </c>
    </row>
    <row r="84" spans="2:31" x14ac:dyDescent="0.15">
      <c r="B84" s="255"/>
      <c r="C84" s="263" t="s">
        <v>142</v>
      </c>
      <c r="D84" s="264"/>
      <c r="E84" s="265"/>
      <c r="F84" s="265"/>
      <c r="G84" s="265"/>
      <c r="H84" s="265"/>
      <c r="I84" s="265"/>
      <c r="J84" s="265"/>
      <c r="K84" s="265"/>
      <c r="L84" s="266"/>
      <c r="M84" s="264"/>
      <c r="N84" s="265"/>
      <c r="O84" s="266"/>
      <c r="P84" s="264"/>
      <c r="Q84" s="265"/>
      <c r="R84" s="265"/>
      <c r="S84" s="265"/>
      <c r="T84" s="265"/>
      <c r="U84" s="265"/>
      <c r="V84" s="265"/>
      <c r="W84" s="265"/>
      <c r="X84" s="265"/>
      <c r="Y84" s="265"/>
      <c r="Z84" s="265"/>
      <c r="AA84" s="266"/>
      <c r="AB84" s="180"/>
      <c r="AC84" s="267">
        <f t="shared" si="27"/>
        <v>0</v>
      </c>
      <c r="AD84" s="268">
        <f t="shared" si="28"/>
        <v>0</v>
      </c>
    </row>
    <row r="85" spans="2:31" x14ac:dyDescent="0.15">
      <c r="B85" s="307"/>
      <c r="C85" s="263"/>
      <c r="D85" s="264"/>
      <c r="E85" s="265"/>
      <c r="F85" s="265"/>
      <c r="G85" s="265"/>
      <c r="H85" s="265"/>
      <c r="I85" s="265"/>
      <c r="J85" s="265"/>
      <c r="K85" s="265"/>
      <c r="L85" s="266"/>
      <c r="M85" s="264"/>
      <c r="N85" s="265"/>
      <c r="O85" s="266"/>
      <c r="P85" s="264"/>
      <c r="Q85" s="265"/>
      <c r="R85" s="265"/>
      <c r="S85" s="265"/>
      <c r="T85" s="265"/>
      <c r="U85" s="265"/>
      <c r="V85" s="265"/>
      <c r="W85" s="265"/>
      <c r="X85" s="265"/>
      <c r="Y85" s="265"/>
      <c r="Z85" s="265"/>
      <c r="AA85" s="266"/>
      <c r="AB85" s="180"/>
      <c r="AC85" s="267">
        <f t="shared" si="27"/>
        <v>0</v>
      </c>
      <c r="AD85" s="268">
        <f t="shared" si="28"/>
        <v>0</v>
      </c>
    </row>
    <row r="86" spans="2:31" x14ac:dyDescent="0.15">
      <c r="B86" s="308"/>
      <c r="C86" s="269"/>
      <c r="D86" s="270"/>
      <c r="E86" s="271"/>
      <c r="F86" s="271"/>
      <c r="G86" s="271"/>
      <c r="H86" s="271"/>
      <c r="I86" s="271"/>
      <c r="J86" s="271"/>
      <c r="K86" s="271"/>
      <c r="L86" s="272"/>
      <c r="M86" s="270"/>
      <c r="N86" s="271"/>
      <c r="O86" s="272"/>
      <c r="P86" s="270"/>
      <c r="Q86" s="271"/>
      <c r="R86" s="271"/>
      <c r="S86" s="271"/>
      <c r="T86" s="271"/>
      <c r="U86" s="271"/>
      <c r="V86" s="271"/>
      <c r="W86" s="271"/>
      <c r="X86" s="271"/>
      <c r="Y86" s="271"/>
      <c r="Z86" s="271"/>
      <c r="AA86" s="272"/>
      <c r="AB86" s="180"/>
      <c r="AC86" s="273">
        <f t="shared" si="27"/>
        <v>0</v>
      </c>
      <c r="AD86" s="274">
        <f t="shared" si="28"/>
        <v>0</v>
      </c>
    </row>
    <row r="87" spans="2:31" x14ac:dyDescent="0.15">
      <c r="B87" s="286" t="s">
        <v>143</v>
      </c>
      <c r="C87" s="287"/>
      <c r="D87" s="295"/>
      <c r="E87" s="296"/>
      <c r="F87" s="296"/>
      <c r="G87" s="296"/>
      <c r="H87" s="296"/>
      <c r="I87" s="296"/>
      <c r="J87" s="296"/>
      <c r="K87" s="296"/>
      <c r="L87" s="297"/>
      <c r="M87" s="295"/>
      <c r="N87" s="296"/>
      <c r="O87" s="297"/>
      <c r="P87" s="295"/>
      <c r="Q87" s="296"/>
      <c r="R87" s="296"/>
      <c r="S87" s="296"/>
      <c r="T87" s="296"/>
      <c r="U87" s="296"/>
      <c r="V87" s="296"/>
      <c r="W87" s="296"/>
      <c r="X87" s="296"/>
      <c r="Y87" s="296"/>
      <c r="Z87" s="296"/>
      <c r="AA87" s="297"/>
      <c r="AB87" s="180"/>
      <c r="AC87" s="288">
        <f t="shared" si="27"/>
        <v>0</v>
      </c>
      <c r="AD87" s="290">
        <f t="shared" si="28"/>
        <v>0</v>
      </c>
    </row>
    <row r="88" spans="2:31" x14ac:dyDescent="0.15">
      <c r="B88" s="249" t="s">
        <v>144</v>
      </c>
      <c r="C88" s="250"/>
      <c r="D88" s="298"/>
      <c r="E88" s="299"/>
      <c r="F88" s="299"/>
      <c r="G88" s="299"/>
      <c r="H88" s="299"/>
      <c r="I88" s="299"/>
      <c r="J88" s="299"/>
      <c r="K88" s="299"/>
      <c r="L88" s="300"/>
      <c r="M88" s="298"/>
      <c r="N88" s="299"/>
      <c r="O88" s="300"/>
      <c r="P88" s="298"/>
      <c r="Q88" s="299"/>
      <c r="R88" s="299"/>
      <c r="S88" s="299"/>
      <c r="T88" s="299"/>
      <c r="U88" s="299"/>
      <c r="V88" s="299"/>
      <c r="W88" s="299"/>
      <c r="X88" s="299"/>
      <c r="Y88" s="299"/>
      <c r="Z88" s="299"/>
      <c r="AA88" s="300"/>
      <c r="AB88" s="180"/>
      <c r="AC88" s="251">
        <f t="shared" si="27"/>
        <v>0</v>
      </c>
      <c r="AD88" s="253">
        <f t="shared" si="28"/>
        <v>0</v>
      </c>
    </row>
    <row r="89" spans="2:31" x14ac:dyDescent="0.15">
      <c r="B89" s="400" t="s">
        <v>145</v>
      </c>
      <c r="C89" s="401"/>
      <c r="D89" s="291">
        <f>D72+D73+D79+D80-D81-D87-D88</f>
        <v>0</v>
      </c>
      <c r="E89" s="292">
        <f t="shared" ref="E89:AA89" si="30">E72+E73+E79+E80-E81-E87-E88</f>
        <v>0</v>
      </c>
      <c r="F89" s="292">
        <f t="shared" si="30"/>
        <v>0</v>
      </c>
      <c r="G89" s="292">
        <f t="shared" si="30"/>
        <v>0</v>
      </c>
      <c r="H89" s="292">
        <f t="shared" si="30"/>
        <v>0</v>
      </c>
      <c r="I89" s="292">
        <f t="shared" si="30"/>
        <v>0</v>
      </c>
      <c r="J89" s="292">
        <f t="shared" si="30"/>
        <v>0</v>
      </c>
      <c r="K89" s="292">
        <f t="shared" si="30"/>
        <v>0</v>
      </c>
      <c r="L89" s="293">
        <f t="shared" si="30"/>
        <v>0</v>
      </c>
      <c r="M89" s="291">
        <f t="shared" si="30"/>
        <v>0</v>
      </c>
      <c r="N89" s="292">
        <f t="shared" si="30"/>
        <v>0</v>
      </c>
      <c r="O89" s="293">
        <f t="shared" si="30"/>
        <v>0</v>
      </c>
      <c r="P89" s="291">
        <f t="shared" si="30"/>
        <v>0</v>
      </c>
      <c r="Q89" s="292">
        <f t="shared" si="30"/>
        <v>0</v>
      </c>
      <c r="R89" s="292">
        <f t="shared" si="30"/>
        <v>0</v>
      </c>
      <c r="S89" s="292">
        <f t="shared" si="30"/>
        <v>0</v>
      </c>
      <c r="T89" s="292">
        <f t="shared" si="30"/>
        <v>0</v>
      </c>
      <c r="U89" s="292">
        <f t="shared" si="30"/>
        <v>0</v>
      </c>
      <c r="V89" s="292">
        <f t="shared" si="30"/>
        <v>0</v>
      </c>
      <c r="W89" s="292">
        <f t="shared" si="30"/>
        <v>0</v>
      </c>
      <c r="X89" s="292">
        <f t="shared" si="30"/>
        <v>0</v>
      </c>
      <c r="Y89" s="292">
        <f t="shared" si="30"/>
        <v>0</v>
      </c>
      <c r="Z89" s="292">
        <f t="shared" si="30"/>
        <v>0</v>
      </c>
      <c r="AA89" s="293">
        <f t="shared" si="30"/>
        <v>0</v>
      </c>
      <c r="AB89" s="180"/>
      <c r="AC89" s="291">
        <f t="shared" si="27"/>
        <v>0</v>
      </c>
      <c r="AD89" s="293">
        <f t="shared" si="28"/>
        <v>0</v>
      </c>
    </row>
    <row r="90" spans="2:31" x14ac:dyDescent="0.15">
      <c r="B90" s="249" t="s">
        <v>146</v>
      </c>
      <c r="C90" s="250"/>
      <c r="D90" s="298"/>
      <c r="E90" s="252"/>
      <c r="F90" s="252"/>
      <c r="G90" s="252"/>
      <c r="H90" s="252"/>
      <c r="I90" s="252"/>
      <c r="J90" s="252"/>
      <c r="K90" s="252"/>
      <c r="L90" s="253"/>
      <c r="M90" s="251"/>
      <c r="N90" s="252"/>
      <c r="O90" s="253"/>
      <c r="P90" s="251"/>
      <c r="Q90" s="252"/>
      <c r="R90" s="252"/>
      <c r="S90" s="252"/>
      <c r="T90" s="252"/>
      <c r="U90" s="252"/>
      <c r="V90" s="252"/>
      <c r="W90" s="252"/>
      <c r="X90" s="252"/>
      <c r="Y90" s="252"/>
      <c r="Z90" s="252"/>
      <c r="AA90" s="253"/>
      <c r="AB90" s="180"/>
      <c r="AC90" s="251">
        <f>O90</f>
        <v>0</v>
      </c>
      <c r="AD90" s="253">
        <f>AA90</f>
        <v>0</v>
      </c>
    </row>
    <row r="91" spans="2:31" x14ac:dyDescent="0.15">
      <c r="B91" s="309" t="s">
        <v>147</v>
      </c>
      <c r="C91" s="310"/>
      <c r="D91" s="291">
        <f>D89+D90</f>
        <v>0</v>
      </c>
      <c r="E91" s="292">
        <f t="shared" ref="E91:AA91" si="31">E89+E90</f>
        <v>0</v>
      </c>
      <c r="F91" s="292">
        <f t="shared" si="31"/>
        <v>0</v>
      </c>
      <c r="G91" s="292">
        <f t="shared" si="31"/>
        <v>0</v>
      </c>
      <c r="H91" s="292">
        <f t="shared" si="31"/>
        <v>0</v>
      </c>
      <c r="I91" s="292">
        <f t="shared" si="31"/>
        <v>0</v>
      </c>
      <c r="J91" s="292">
        <f t="shared" si="31"/>
        <v>0</v>
      </c>
      <c r="K91" s="292">
        <f t="shared" si="31"/>
        <v>0</v>
      </c>
      <c r="L91" s="293">
        <f t="shared" si="31"/>
        <v>0</v>
      </c>
      <c r="M91" s="291">
        <f t="shared" si="31"/>
        <v>0</v>
      </c>
      <c r="N91" s="292">
        <f t="shared" si="31"/>
        <v>0</v>
      </c>
      <c r="O91" s="293">
        <f t="shared" si="31"/>
        <v>0</v>
      </c>
      <c r="P91" s="291">
        <f t="shared" si="31"/>
        <v>0</v>
      </c>
      <c r="Q91" s="292">
        <f t="shared" si="31"/>
        <v>0</v>
      </c>
      <c r="R91" s="292">
        <f t="shared" si="31"/>
        <v>0</v>
      </c>
      <c r="S91" s="292">
        <f t="shared" si="31"/>
        <v>0</v>
      </c>
      <c r="T91" s="292">
        <f t="shared" si="31"/>
        <v>0</v>
      </c>
      <c r="U91" s="292">
        <f t="shared" si="31"/>
        <v>0</v>
      </c>
      <c r="V91" s="292">
        <f t="shared" si="31"/>
        <v>0</v>
      </c>
      <c r="W91" s="292">
        <f t="shared" si="31"/>
        <v>0</v>
      </c>
      <c r="X91" s="292">
        <f t="shared" si="31"/>
        <v>0</v>
      </c>
      <c r="Y91" s="292">
        <f t="shared" si="31"/>
        <v>0</v>
      </c>
      <c r="Z91" s="292">
        <f t="shared" si="31"/>
        <v>0</v>
      </c>
      <c r="AA91" s="293">
        <f t="shared" si="31"/>
        <v>0</v>
      </c>
      <c r="AB91" s="180"/>
      <c r="AC91" s="291">
        <f t="shared" si="27"/>
        <v>0</v>
      </c>
      <c r="AD91" s="293">
        <f t="shared" si="28"/>
        <v>0</v>
      </c>
    </row>
    <row r="92" spans="2:31" s="157" customFormat="1" x14ac:dyDescent="0.15">
      <c r="B92" s="156"/>
      <c r="C92" s="156"/>
      <c r="D92" s="156"/>
      <c r="E92" s="158"/>
      <c r="F92" s="159"/>
      <c r="G92" s="160"/>
      <c r="H92" s="160"/>
      <c r="I92" s="159"/>
      <c r="J92" s="159"/>
      <c r="K92" s="159"/>
      <c r="L92" s="159"/>
      <c r="M92" s="159"/>
      <c r="N92" s="159"/>
      <c r="O92" s="159"/>
      <c r="P92" s="156"/>
      <c r="Q92" s="158"/>
      <c r="R92" s="159"/>
      <c r="S92" s="160"/>
      <c r="T92" s="160"/>
      <c r="U92" s="159"/>
      <c r="V92" s="159"/>
      <c r="W92" s="159"/>
      <c r="X92" s="159"/>
      <c r="Y92" s="159"/>
      <c r="Z92" s="159"/>
      <c r="AA92" s="159"/>
      <c r="AB92" s="156"/>
      <c r="AC92" s="159"/>
      <c r="AD92" s="159"/>
      <c r="AE92" s="311"/>
    </row>
    <row r="93" spans="2:31" s="157" customFormat="1" ht="12" x14ac:dyDescent="0.15">
      <c r="B93" s="312"/>
      <c r="C93" s="313"/>
      <c r="D93" s="312"/>
      <c r="E93" s="312"/>
      <c r="F93" s="312"/>
      <c r="G93" s="312"/>
      <c r="H93" s="312"/>
      <c r="I93" s="312"/>
      <c r="J93" s="312"/>
      <c r="K93" s="312"/>
      <c r="L93" s="312"/>
      <c r="M93" s="312"/>
      <c r="N93" s="312"/>
      <c r="O93" s="314"/>
      <c r="P93" s="315"/>
      <c r="Q93" s="316"/>
      <c r="R93" s="314"/>
      <c r="S93" s="317"/>
      <c r="T93" s="317"/>
      <c r="U93" s="314"/>
      <c r="V93" s="314"/>
      <c r="W93" s="314"/>
      <c r="X93" s="314"/>
      <c r="Y93" s="314"/>
      <c r="Z93" s="314"/>
      <c r="AA93" s="314"/>
      <c r="AB93" s="315"/>
      <c r="AC93" s="314"/>
      <c r="AD93" s="314"/>
      <c r="AE93" s="315"/>
    </row>
    <row r="94" spans="2:31" s="157" customFormat="1" ht="12" x14ac:dyDescent="0.15">
      <c r="B94" s="312"/>
      <c r="C94" s="313"/>
      <c r="D94" s="312"/>
      <c r="E94" s="312"/>
      <c r="F94" s="312"/>
      <c r="G94" s="312"/>
      <c r="H94" s="312"/>
      <c r="I94" s="312"/>
      <c r="J94" s="312"/>
      <c r="K94" s="312"/>
      <c r="L94" s="312"/>
      <c r="M94" s="312"/>
      <c r="N94" s="312"/>
      <c r="O94" s="314"/>
      <c r="P94" s="315"/>
      <c r="Q94" s="316"/>
      <c r="R94" s="314"/>
      <c r="S94" s="317"/>
      <c r="T94" s="317"/>
      <c r="U94" s="314"/>
      <c r="V94" s="314"/>
      <c r="W94" s="314"/>
      <c r="X94" s="314"/>
      <c r="Y94" s="314"/>
      <c r="Z94" s="314"/>
      <c r="AA94" s="314"/>
      <c r="AB94" s="315"/>
      <c r="AC94" s="314"/>
      <c r="AD94" s="314"/>
    </row>
    <row r="95" spans="2:31" s="157" customFormat="1" ht="12" x14ac:dyDescent="0.15">
      <c r="E95" s="318"/>
      <c r="F95" s="319"/>
      <c r="G95" s="320"/>
      <c r="H95" s="320"/>
      <c r="I95" s="319"/>
      <c r="J95" s="319"/>
      <c r="K95" s="319"/>
      <c r="L95" s="319"/>
      <c r="M95" s="319"/>
      <c r="N95" s="319"/>
      <c r="O95" s="321"/>
      <c r="Q95" s="318"/>
      <c r="R95" s="319"/>
      <c r="S95" s="320"/>
      <c r="T95" s="320"/>
      <c r="U95" s="319"/>
      <c r="V95" s="319"/>
      <c r="W95" s="319"/>
      <c r="X95" s="319"/>
      <c r="Y95" s="319"/>
      <c r="Z95" s="319"/>
      <c r="AA95" s="319" t="s">
        <v>148</v>
      </c>
      <c r="AC95" s="319">
        <f>+'[24]3.計画数値'!G59</f>
        <v>-4027000</v>
      </c>
      <c r="AD95" s="319">
        <f>+'[24]3.計画数値'!H59</f>
        <v>7389389.482233502</v>
      </c>
    </row>
    <row r="96" spans="2:31" s="157" customFormat="1" ht="12" x14ac:dyDescent="0.15">
      <c r="E96" s="318"/>
      <c r="F96" s="319"/>
      <c r="G96" s="320"/>
      <c r="H96" s="320"/>
      <c r="I96" s="319"/>
      <c r="J96" s="319"/>
      <c r="K96" s="319"/>
      <c r="L96" s="319"/>
      <c r="M96" s="319"/>
      <c r="N96" s="319"/>
      <c r="O96" s="319"/>
      <c r="Q96" s="318"/>
      <c r="R96" s="319"/>
      <c r="S96" s="320"/>
      <c r="T96" s="320"/>
      <c r="U96" s="319"/>
      <c r="V96" s="319"/>
      <c r="W96" s="319"/>
      <c r="X96" s="319"/>
      <c r="Y96" s="319"/>
      <c r="Z96" s="319"/>
      <c r="AA96" s="319" t="s">
        <v>149</v>
      </c>
      <c r="AC96" s="319">
        <f>+AC95-AC72</f>
        <v>-4027000</v>
      </c>
      <c r="AD96" s="319">
        <f>+AD95-AD72</f>
        <v>7389389.482233502</v>
      </c>
    </row>
    <row r="97" spans="2:30" s="157" customFormat="1" ht="12" x14ac:dyDescent="0.15">
      <c r="E97" s="318"/>
      <c r="F97" s="319"/>
      <c r="G97" s="320"/>
      <c r="H97" s="320"/>
      <c r="I97" s="319"/>
      <c r="J97" s="319"/>
      <c r="K97" s="319"/>
      <c r="L97" s="319"/>
      <c r="M97" s="319"/>
      <c r="N97" s="319"/>
      <c r="O97" s="319"/>
      <c r="Q97" s="318"/>
      <c r="R97" s="319"/>
      <c r="S97" s="320"/>
      <c r="T97" s="320"/>
      <c r="U97" s="319"/>
      <c r="V97" s="319"/>
      <c r="W97" s="319"/>
      <c r="X97" s="319"/>
      <c r="Y97" s="319"/>
      <c r="Z97" s="319"/>
      <c r="AA97" s="319"/>
      <c r="AC97" s="319"/>
      <c r="AD97" s="319"/>
    </row>
    <row r="98" spans="2:30" s="157" customFormat="1" ht="12" x14ac:dyDescent="0.15">
      <c r="E98" s="318"/>
      <c r="F98" s="319"/>
      <c r="G98" s="320"/>
      <c r="H98" s="320"/>
      <c r="I98" s="319"/>
      <c r="J98" s="319"/>
      <c r="K98" s="319"/>
      <c r="L98" s="319"/>
      <c r="M98" s="319"/>
      <c r="N98" s="319"/>
      <c r="O98" s="319"/>
      <c r="Q98" s="318"/>
      <c r="R98" s="319"/>
      <c r="S98" s="320"/>
      <c r="T98" s="320"/>
      <c r="U98" s="319"/>
      <c r="V98" s="319"/>
      <c r="W98" s="319"/>
      <c r="X98" s="319"/>
      <c r="Y98" s="319"/>
      <c r="Z98" s="319"/>
      <c r="AA98" s="319"/>
      <c r="AC98" s="319"/>
      <c r="AD98" s="319"/>
    </row>
    <row r="99" spans="2:30" s="157" customFormat="1" ht="12" x14ac:dyDescent="0.15">
      <c r="E99" s="318"/>
      <c r="F99" s="319"/>
      <c r="G99" s="320"/>
      <c r="H99" s="320"/>
      <c r="I99" s="319"/>
      <c r="J99" s="319"/>
      <c r="K99" s="319"/>
      <c r="L99" s="319"/>
      <c r="M99" s="319"/>
      <c r="N99" s="319"/>
      <c r="O99" s="319"/>
      <c r="Q99" s="318"/>
      <c r="R99" s="319"/>
      <c r="S99" s="320"/>
      <c r="T99" s="320"/>
      <c r="U99" s="319"/>
      <c r="V99" s="319"/>
      <c r="W99" s="319"/>
      <c r="X99" s="319"/>
      <c r="Y99" s="319"/>
      <c r="Z99" s="319"/>
      <c r="AA99" s="319"/>
      <c r="AC99" s="319"/>
      <c r="AD99" s="319"/>
    </row>
    <row r="100" spans="2:30" x14ac:dyDescent="0.15">
      <c r="B100" s="157"/>
      <c r="C100" s="157"/>
      <c r="D100" s="157"/>
      <c r="E100" s="318"/>
      <c r="F100" s="319"/>
      <c r="G100" s="320"/>
      <c r="H100" s="320"/>
      <c r="I100" s="319"/>
      <c r="J100" s="319"/>
      <c r="K100" s="319"/>
      <c r="L100" s="319"/>
      <c r="M100" s="319"/>
      <c r="N100" s="319"/>
      <c r="O100" s="319"/>
      <c r="P100" s="157"/>
      <c r="Q100" s="318"/>
      <c r="R100" s="319"/>
      <c r="S100" s="320"/>
      <c r="T100" s="320"/>
      <c r="U100" s="319"/>
      <c r="V100" s="319"/>
      <c r="W100" s="319"/>
      <c r="X100" s="319"/>
      <c r="Y100" s="319"/>
      <c r="Z100" s="319"/>
      <c r="AA100" s="319"/>
      <c r="AB100" s="157"/>
      <c r="AC100" s="319"/>
      <c r="AD100" s="319"/>
    </row>
  </sheetData>
  <mergeCells count="18">
    <mergeCell ref="AC47:AD47"/>
    <mergeCell ref="D48:L48"/>
    <mergeCell ref="M48:O48"/>
    <mergeCell ref="P48:AA48"/>
    <mergeCell ref="B2:AE2"/>
    <mergeCell ref="AC4:AD4"/>
    <mergeCell ref="B5:C7"/>
    <mergeCell ref="D5:O5"/>
    <mergeCell ref="P5:AA5"/>
    <mergeCell ref="AC5:AD5"/>
    <mergeCell ref="D6:L6"/>
    <mergeCell ref="M6:O6"/>
    <mergeCell ref="P6:AA6"/>
    <mergeCell ref="B72:C72"/>
    <mergeCell ref="B89:C89"/>
    <mergeCell ref="B47:C49"/>
    <mergeCell ref="D47:O47"/>
    <mergeCell ref="P47:AA47"/>
  </mergeCells>
  <phoneticPr fontId="5"/>
  <printOptions horizontalCentered="1"/>
  <pageMargins left="0.39370078740157483" right="0.39370078740157483" top="0.59055118110236227" bottom="0.59055118110236227" header="0.11811023622047245" footer="0.11811023622047245"/>
  <pageSetup paperSize="8" scale="71" orientation="landscape" cellComments="asDisplayed" r:id="rId1"/>
  <headerFooter scaleWithDoc="0" alignWithMargins="0"/>
  <rowBreaks count="1" manualBreakCount="1">
    <brk id="46" max="16383" man="1"/>
  </rowBreaks>
  <colBreaks count="1" manualBreakCount="1">
    <brk id="2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0.表紙</vt:lpstr>
      <vt:lpstr>1.ビジネスモデル俯瞰図</vt:lpstr>
      <vt:lpstr>2.経営課題と基本方針</vt:lpstr>
      <vt:lpstr>3.アクションプラン</vt:lpstr>
      <vt:lpstr>4.損益計画</vt:lpstr>
      <vt:lpstr>5.資金繰り表（実績・計画）簡易版</vt:lpstr>
      <vt:lpstr>【参考】.資金繰り表（実績・計画）詳細版 </vt:lpstr>
      <vt:lpstr>'【参考】.資金繰り表（実績・計画）詳細版 '!Print_Area</vt:lpstr>
      <vt:lpstr>'1.ビジネスモデル俯瞰図'!Print_Area</vt:lpstr>
      <vt:lpstr>'2.経営課題と基本方針'!Print_Area</vt:lpstr>
      <vt:lpstr>'3.アクションプラン'!Print_Area</vt:lpstr>
      <vt:lpstr>'4.損益計画'!Print_Area</vt:lpstr>
      <vt:lpstr>'5.資金繰り表（実績・計画）簡易版'!Print_Area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2024-01-23T10:00:28Z</dcterms:created>
  <dcterms:modified xsi:type="dcterms:W3CDTF">2024-01-23T10:00:58Z</dcterms:modified>
</cp:coreProperties>
</file>