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metijapan.sharepoint.com/sites/mROOM_240600019/Shared Documents/37_商業課/03_ローカル・ゼブラ担当/02_予算事業/11_執行関係（５年保存）/21_2025年度/01_令和７年度中小企業実態調査費（ゼブラ企業創出・育成のためのエコシステム定着に向けた調査・分析)/02_委託事業（インパクト評価連携実証）/09_公募関係/08_HP掲載用作業/250730_差し替え/"/>
    </mc:Choice>
  </mc:AlternateContent>
  <xr:revisionPtr revIDLastSave="1643" documentId="8_{EA6B685D-EEAF-48DE-A57E-D7AFFEA413AB}" xr6:coauthVersionLast="47" xr6:coauthVersionMax="47" xr10:uidLastSave="{A2E86C9B-0FB2-4E23-8BC7-7F6F2C227AF5}"/>
  <workbookProtection workbookAlgorithmName="SHA-512" workbookHashValue="59agXB3Dq8pet3Sbny7J3w2IZy00zCIowGFCqyG/U+mzyWq1lFS7jEOlzaFInfwkHAGGGGoqmZabkTUIzNAJVA==" workbookSaltValue="z+C2noLWdbkRDoWfPi7y4Q==" workbookSpinCount="100000" lockStructure="1"/>
  <bookViews>
    <workbookView xWindow="-120" yWindow="-16320" windowWidth="29040" windowHeight="15720" tabRatio="1000" xr2:uid="{7A780E4E-8D0D-4092-83B3-65C825647DF4}"/>
  </bookViews>
  <sheets>
    <sheet name="記入要領" sheetId="21" r:id="rId1"/>
    <sheet name="記入例" sheetId="368" r:id="rId2"/>
    <sheet name="【参考】経費の計上（募集要領抜粋）" sheetId="365" r:id="rId3"/>
    <sheet name="①申請者情報 " sheetId="366" r:id="rId4"/>
    <sheet name="➁積算内訳書" sheetId="367" r:id="rId5"/>
    <sheet name="リスト" sheetId="369" state="hidden" r:id="rId6"/>
  </sheets>
  <externalReferences>
    <externalReference r:id="rId7"/>
    <externalReference r:id="rId8"/>
  </externalReferences>
  <definedNames>
    <definedName name="_01_農業">#REF!</definedName>
    <definedName name="_02_建設業">#REF!</definedName>
    <definedName name="_02_林業">#REF!</definedName>
    <definedName name="_03_漁業_水産養殖業を除く">#REF!</definedName>
    <definedName name="_03_製造業">#REF!</definedName>
    <definedName name="_04_卸売業">#REF!</definedName>
    <definedName name="_04_水産養殖業">#REF!</definedName>
    <definedName name="_05_鉱業・採石業・砂利採取業">#REF!</definedName>
    <definedName name="_05_小売業">#REF!</definedName>
    <definedName name="_06_飲食業">#REF!</definedName>
    <definedName name="_06_総合工事業">#REF!</definedName>
    <definedName name="_07_職別工事業_設備工事業を除く">#REF!</definedName>
    <definedName name="_07_不動産業">#REF!</definedName>
    <definedName name="_08_運輸業">#REF!</definedName>
    <definedName name="_08_設備工事業">#REF!</definedName>
    <definedName name="_09_エネルギー">#REF!</definedName>
    <definedName name="_09_食料品製造業">#REF!</definedName>
    <definedName name="_10_サービス業">#REF!</definedName>
    <definedName name="_10_飲料・たばこ・飼料製造業">#REF!</definedName>
    <definedName name="_11_医療業">#REF!</definedName>
    <definedName name="_11_繊維工業">#REF!</definedName>
    <definedName name="_12_保険衛生_廃棄物処理業">#REF!</definedName>
    <definedName name="_12_木材・木製品製造業_家具を除く">#REF!</definedName>
    <definedName name="_13_家具・装備品製造業">#REF!</definedName>
    <definedName name="_13_観光業">#REF!</definedName>
    <definedName name="_14_パルプ・紙・紙加工品製造業">#REF!</definedName>
    <definedName name="_15_印刷・同関連業">#REF!</definedName>
    <definedName name="_16_化学工業">#REF!</definedName>
    <definedName name="_17_石油製品・石炭製品製造業">#REF!</definedName>
    <definedName name="_18_プラスチック製品製造業_別掲を除く">#REF!</definedName>
    <definedName name="_19_ゴム製品製造業">#REF!</definedName>
    <definedName name="_20_なめし革・同製品・毛皮製造業">#REF!</definedName>
    <definedName name="_21_窯業・土石製品製造業">#REF!</definedName>
    <definedName name="_22_鉄鋼業">#REF!</definedName>
    <definedName name="_23_非鉄金属製造業">#REF!</definedName>
    <definedName name="_24_金属製品製造業">#REF!</definedName>
    <definedName name="_25_はん用機械器具製造業">#REF!</definedName>
    <definedName name="_26_生産用機械器具製造業">#REF!</definedName>
    <definedName name="_27_業務用機械器具製造業">#REF!</definedName>
    <definedName name="_28_電子部品・デバイス・電子回路製造業">#REF!</definedName>
    <definedName name="_29_電気機械器具製造業">#REF!</definedName>
    <definedName name="_30_情報通信機械器具製造業">#REF!</definedName>
    <definedName name="_31_輸送用機械器具製造業">#REF!</definedName>
    <definedName name="_32_その他の製造業">#REF!</definedName>
    <definedName name="_33_電気業">#REF!</definedName>
    <definedName name="_34_ガス業">#REF!</definedName>
    <definedName name="_35_熱供給業">#REF!</definedName>
    <definedName name="_36_水道業">#REF!</definedName>
    <definedName name="_37_通信業">#REF!</definedName>
    <definedName name="_38_放送業">#REF!</definedName>
    <definedName name="_39_情報サービス業">#REF!</definedName>
    <definedName name="_40_インターネット附随サービス業">#REF!</definedName>
    <definedName name="_41_映像・音声・文字情報制作業">#REF!</definedName>
    <definedName name="_42_鉄道業">#REF!</definedName>
    <definedName name="_43_道路旅客運送業">#REF!</definedName>
    <definedName name="_44_道路貨物運送業">#REF!</definedName>
    <definedName name="_45_水運業">#REF!</definedName>
    <definedName name="_46_航空運輸業">#REF!</definedName>
    <definedName name="_47_倉庫業">#REF!</definedName>
    <definedName name="_48_運輸に附帯するサービス業">#REF!</definedName>
    <definedName name="_49_郵便業_信書便事業を含む">#REF!</definedName>
    <definedName name="_50_各種商品卸売業">#REF!</definedName>
    <definedName name="_51_繊維・衣服等卸売業">#REF!</definedName>
    <definedName name="_52_飲食料品卸売業">#REF!</definedName>
    <definedName name="_53_建築材料_鉱物・金属材料等卸売業">#REF!</definedName>
    <definedName name="_54_機械器具卸売業">#REF!</definedName>
    <definedName name="_55_その他の卸売業">#REF!</definedName>
    <definedName name="_56_各種商品小売業">#REF!</definedName>
    <definedName name="_57_織物・衣服・身の回り品小売業">#REF!</definedName>
    <definedName name="_58_飲食料品小売業">#REF!</definedName>
    <definedName name="_59_機械器具小売業">#REF!</definedName>
    <definedName name="_60_その他の小売業">#REF!</definedName>
    <definedName name="_61_無店舗小売業">#REF!</definedName>
    <definedName name="_62_銀行業">#REF!</definedName>
    <definedName name="_63_協同組織金融業">#REF!</definedName>
    <definedName name="_64_貸金業・クレジットカード業等非預金信用機関">#REF!</definedName>
    <definedName name="_65_金融商品取引業・商品先物取引業">#REF!</definedName>
    <definedName name="_66_補助的金融業等">#REF!</definedName>
    <definedName name="_67_保険業_保険媒介代理業・保険サービス業を含む">#REF!</definedName>
    <definedName name="_68_不動産取引業">#REF!</definedName>
    <definedName name="_69_不動産賃貸業・管理業">#REF!</definedName>
    <definedName name="_70_物品賃貸業">#REF!</definedName>
    <definedName name="_71_学術・開発研究機関">#REF!</definedName>
    <definedName name="_72_専門サービス業_他に分類されないもの">#REF!</definedName>
    <definedName name="_73_広告業">#REF!</definedName>
    <definedName name="_74_技術サービス業_他に分類されないもの">#REF!</definedName>
    <definedName name="_75_宿泊業">#REF!</definedName>
    <definedName name="_76_飲食店">#REF!</definedName>
    <definedName name="_77_持ち帰り・配達飲食サービス業">#REF!</definedName>
    <definedName name="_78_洗濯・理容・美容・浴場業">#REF!</definedName>
    <definedName name="_79_その他の生活関連サービス業">#REF!</definedName>
    <definedName name="_80_娯楽業">#REF!</definedName>
    <definedName name="_81_学校教育">#REF!</definedName>
    <definedName name="_82_その他の教育・学習支援業">#REF!</definedName>
    <definedName name="_83_医療業">#REF!</definedName>
    <definedName name="_84_保健衛生">#REF!</definedName>
    <definedName name="_85_社会保険・社会福祉・介護事業">#REF!</definedName>
    <definedName name="_86_郵便局">#REF!</definedName>
    <definedName name="_87_協同組合_他に分類されないもの">#REF!</definedName>
    <definedName name="_88_廃棄物処理業">#REF!</definedName>
    <definedName name="_89_自動車整備業">#REF!</definedName>
    <definedName name="_90_機械等修理業_別掲を除く">#REF!</definedName>
    <definedName name="_91_職業紹介・労働者派遣業">#REF!</definedName>
    <definedName name="_92_その他の事業サービス業">#REF!</definedName>
    <definedName name="_93_政治・経済・文化団体">#REF!</definedName>
    <definedName name="_94_宗教">#REF!</definedName>
    <definedName name="_95_その他のサービス業">#REF!</definedName>
    <definedName name="_96_外国公務">#REF!</definedName>
    <definedName name="_97_国家公務">#REF!</definedName>
    <definedName name="_98_地方公務">#REF!</definedName>
    <definedName name="_99_分類不能の産業">#REF!</definedName>
    <definedName name="【診断結果】" localSheetId="3">[1]④財務分析用入力シート!#REF!</definedName>
    <definedName name="【診断結果】" localSheetId="4">[2]④財務分析用入力シート!#REF!</definedName>
    <definedName name="【診断結果】" localSheetId="1">[2]④財務分析用入力シート!#REF!</definedName>
    <definedName name="【診断結果】">#REF!</definedName>
    <definedName name="A_農業・林業">#REF!</definedName>
    <definedName name="B_漁業">#REF!</definedName>
    <definedName name="C_鉱業・採石業・砂利採取業">#REF!</definedName>
    <definedName name="D_建設業">#REF!</definedName>
    <definedName name="E_製造業">#REF!</definedName>
    <definedName name="F_電気・ガス・熱供給・水道業">#REF!</definedName>
    <definedName name="G_情報通信業">#REF!</definedName>
    <definedName name="H_運輸業・郵便業">#REF!</definedName>
    <definedName name="I_卸売業・小売業">#REF!</definedName>
    <definedName name="J_金融業・保険業">#REF!</definedName>
    <definedName name="K_不動産業・物品賃貸業">#REF!</definedName>
    <definedName name="L_学術研究・専門・技術サービス業">#REF!</definedName>
    <definedName name="M_宿泊業・飲食サービス業">#REF!</definedName>
    <definedName name="N_生活関連サービス業・娯楽業">#REF!</definedName>
    <definedName name="O_教育・学習支援業">#REF!</definedName>
    <definedName name="P_医療・福祉">#REF!</definedName>
    <definedName name="_xlnm.Print_Area" localSheetId="3">'①申請者情報 '!$A$1:$G$95</definedName>
    <definedName name="_xlnm.Print_Area" localSheetId="4">'➁積算内訳書'!$A$1:$F$36</definedName>
    <definedName name="_xlnm.Print_Area" localSheetId="0">記入要領!$A$1:$O$17</definedName>
    <definedName name="_xlnm.Print_Area" localSheetId="1">記入例!$A$1:$F$35</definedName>
    <definedName name="Q_複合サービス事業">#REF!</definedName>
    <definedName name="R_サービス業_他に分類されないもの">#REF!</definedName>
    <definedName name="S_公務_他に分類されるものを除く">#REF!</definedName>
    <definedName name="sat">#REF!</definedName>
    <definedName name="T_分類不能の産業">#REF!</definedName>
    <definedName name="ｚ">[2]④財務分析用入力シート!#REF!</definedName>
    <definedName name="あ">[2]④財務分析用入力シート!#REF!</definedName>
    <definedName name="さ">#REF!</definedName>
    <definedName name="業種大分類">#REF!</definedName>
    <definedName name="売上高増加率" localSheetId="3">[1]④財務分析用入力シート!#REF!</definedName>
    <definedName name="売上高増加率" localSheetId="4">[2]④財務分析用入力シート!#REF!</definedName>
    <definedName name="売上高増加率" localSheetId="1">[2]④財務分析用入力シート!#REF!</definedName>
    <definedName name="売上高増加率">#REF!</definedName>
    <definedName name="非財">#REF!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367" l="1"/>
  <c r="C11" i="367"/>
  <c r="C12" i="367"/>
  <c r="C13" i="367"/>
  <c r="C10" i="367"/>
  <c r="D37" i="367"/>
  <c r="F85" i="366" l="1"/>
  <c r="F94" i="366"/>
  <c r="F93" i="366"/>
  <c r="F92" i="366"/>
  <c r="F91" i="366"/>
  <c r="F90" i="366"/>
  <c r="F89" i="366"/>
  <c r="F88" i="366"/>
  <c r="F87" i="366"/>
  <c r="F86" i="366"/>
  <c r="F84" i="366"/>
  <c r="F83" i="366"/>
  <c r="F82" i="366"/>
  <c r="F81" i="366"/>
  <c r="F80" i="366"/>
  <c r="F79" i="366"/>
  <c r="F78" i="366"/>
  <c r="F77" i="366"/>
  <c r="F76" i="366"/>
  <c r="F75" i="366"/>
  <c r="F74" i="366"/>
  <c r="F73" i="366"/>
  <c r="F72" i="366"/>
  <c r="F71" i="366"/>
  <c r="F70" i="366"/>
  <c r="F69" i="366"/>
  <c r="F68" i="366"/>
  <c r="F67" i="366"/>
  <c r="F66" i="366"/>
  <c r="F65" i="366"/>
  <c r="F64" i="366"/>
  <c r="F63" i="366"/>
  <c r="F62" i="366"/>
  <c r="F61" i="366"/>
  <c r="F60" i="366"/>
  <c r="F59" i="366"/>
  <c r="F58" i="366"/>
  <c r="F57" i="366"/>
  <c r="F56" i="366"/>
  <c r="F55" i="366"/>
  <c r="F54" i="366"/>
  <c r="F53" i="366"/>
  <c r="F52" i="366"/>
  <c r="F51" i="366"/>
  <c r="F50" i="366"/>
  <c r="F49" i="366"/>
  <c r="F48" i="366"/>
  <c r="F47" i="366"/>
  <c r="F46" i="366"/>
  <c r="F45" i="366"/>
  <c r="F44" i="366"/>
  <c r="F43" i="366"/>
  <c r="F42" i="366"/>
  <c r="F41" i="366"/>
  <c r="F40" i="366"/>
  <c r="F39" i="366"/>
  <c r="F38" i="366"/>
  <c r="F37" i="366"/>
  <c r="F36" i="366"/>
  <c r="F35" i="366"/>
  <c r="F34" i="366"/>
  <c r="F33" i="366"/>
  <c r="F32" i="366"/>
  <c r="F31" i="366"/>
  <c r="F30" i="366"/>
  <c r="F29" i="366"/>
  <c r="F28" i="366"/>
  <c r="F27" i="366"/>
  <c r="F26" i="366"/>
  <c r="F25" i="366"/>
  <c r="F24" i="366"/>
  <c r="F23" i="366"/>
  <c r="F22" i="366"/>
  <c r="F21" i="366"/>
  <c r="F20" i="366"/>
  <c r="F19" i="366"/>
  <c r="F18" i="366"/>
  <c r="F17" i="366"/>
  <c r="F16" i="366"/>
  <c r="F15" i="366"/>
  <c r="F14" i="366"/>
  <c r="F13" i="366"/>
  <c r="F12" i="366"/>
  <c r="F11" i="366"/>
  <c r="F10" i="366"/>
  <c r="F9" i="366"/>
  <c r="F8" i="366"/>
  <c r="B34" i="368" l="1"/>
  <c r="D28" i="368"/>
  <c r="C14" i="367"/>
  <c r="D29" i="368" l="1"/>
  <c r="B6" i="367" l="1"/>
  <c r="B6" i="368"/>
  <c r="D39" i="368" l="1"/>
  <c r="D29" i="367"/>
  <c r="A39" i="366"/>
  <c r="D30" i="367" l="1"/>
  <c r="D31" i="367" s="1"/>
  <c r="B34" i="367" s="1"/>
  <c r="D4" i="366"/>
  <c r="A40" i="366"/>
  <c r="D30" i="368"/>
  <c r="D31" i="368" s="1"/>
  <c r="D32" i="367" l="1"/>
  <c r="D32" i="368"/>
  <c r="A41" i="366"/>
  <c r="A42" i="366" l="1"/>
  <c r="A43" i="366" l="1"/>
  <c r="A44" i="366" l="1"/>
  <c r="A45" i="366" l="1"/>
  <c r="A46" i="366" l="1"/>
  <c r="A72" i="366" l="1"/>
  <c r="A73" i="366" l="1"/>
  <c r="A76" i="366" l="1"/>
  <c r="A77" i="366" l="1"/>
  <c r="A78" i="366" l="1"/>
  <c r="A79" i="366" s="1"/>
  <c r="A80" i="366" l="1"/>
  <c r="A81" i="366" s="1"/>
  <c r="A82" i="366" l="1"/>
</calcChain>
</file>

<file path=xl/sharedStrings.xml><?xml version="1.0" encoding="utf-8"?>
<sst xmlns="http://schemas.openxmlformats.org/spreadsheetml/2006/main" count="430" uniqueCount="224">
  <si>
    <t>■記入要領</t>
    <rPh sb="1" eb="3">
      <t>キニュウ</t>
    </rPh>
    <rPh sb="3" eb="5">
      <t>ヨウリョウ</t>
    </rPh>
    <phoneticPr fontId="1"/>
  </si>
  <si>
    <t>■留意事項</t>
    <rPh sb="1" eb="5">
      <t>リュウイジコウ</t>
    </rPh>
    <phoneticPr fontId="1"/>
  </si>
  <si>
    <t>区分</t>
    <rPh sb="0" eb="2">
      <t>クブン</t>
    </rPh>
    <phoneticPr fontId="1"/>
  </si>
  <si>
    <t>●●実施のための稼働人員○名×単価●円×●時間×●ヶ月</t>
    <rPh sb="2" eb="4">
      <t>ジッシ</t>
    </rPh>
    <rPh sb="8" eb="12">
      <t>カドウジンイン</t>
    </rPh>
    <rPh sb="12" eb="14">
      <t>マルメイ</t>
    </rPh>
    <rPh sb="15" eb="17">
      <t>タンカ</t>
    </rPh>
    <rPh sb="18" eb="19">
      <t>エン</t>
    </rPh>
    <rPh sb="21" eb="23">
      <t>ジカン</t>
    </rPh>
    <rPh sb="26" eb="27">
      <t>ゲツ</t>
    </rPh>
    <phoneticPr fontId="2"/>
  </si>
  <si>
    <t>■申請者情報</t>
    <rPh sb="1" eb="4">
      <t>シンセイシャ</t>
    </rPh>
    <rPh sb="4" eb="6">
      <t>ジョウホウ</t>
    </rPh>
    <phoneticPr fontId="1"/>
  </si>
  <si>
    <t>申請者概要</t>
    <rPh sb="0" eb="3">
      <t>シンセイシャ</t>
    </rPh>
    <rPh sb="3" eb="5">
      <t>ガイヨウ</t>
    </rPh>
    <phoneticPr fontId="1"/>
  </si>
  <si>
    <t>入力必須</t>
  </si>
  <si>
    <t>郵便番号</t>
    <rPh sb="0" eb="4">
      <t>ユウビンバンゴウ</t>
    </rPh>
    <phoneticPr fontId="1"/>
  </si>
  <si>
    <t>都道府県</t>
  </si>
  <si>
    <t>埼玉県</t>
  </si>
  <si>
    <t>市区町村</t>
    <rPh sb="0" eb="4">
      <t>シクチョウソン</t>
    </rPh>
    <phoneticPr fontId="1"/>
  </si>
  <si>
    <t>入力必須</t>
    <phoneticPr fontId="1"/>
  </si>
  <si>
    <t>町名番地</t>
    <rPh sb="0" eb="2">
      <t>チョウメイ</t>
    </rPh>
    <rPh sb="2" eb="4">
      <t>バンチ</t>
    </rPh>
    <phoneticPr fontId="1"/>
  </si>
  <si>
    <t>ビル建物名</t>
    <rPh sb="2" eb="5">
      <t>タテモノメイ</t>
    </rPh>
    <phoneticPr fontId="1"/>
  </si>
  <si>
    <t>任意記載</t>
    <phoneticPr fontId="1"/>
  </si>
  <si>
    <t>資本金（出資金）（単位：百万円）</t>
    <rPh sb="0" eb="3">
      <t>シホンキン</t>
    </rPh>
    <rPh sb="4" eb="7">
      <t>シュッシキン</t>
    </rPh>
    <rPh sb="9" eb="11">
      <t>タンイ</t>
    </rPh>
    <rPh sb="12" eb="14">
      <t>ヒャクマン</t>
    </rPh>
    <rPh sb="14" eb="15">
      <t>エン</t>
    </rPh>
    <phoneticPr fontId="1"/>
  </si>
  <si>
    <t>都道府県リスト</t>
    <rPh sb="0" eb="4">
      <t>トドウフケン</t>
    </rPh>
    <phoneticPr fontId="1"/>
  </si>
  <si>
    <t>業種　</t>
    <rPh sb="0" eb="2">
      <t>ギョウシュ</t>
    </rPh>
    <phoneticPr fontId="1"/>
  </si>
  <si>
    <t>主要業務の内容</t>
    <rPh sb="0" eb="2">
      <t>シュヨウ</t>
    </rPh>
    <rPh sb="2" eb="4">
      <t>ギョウム</t>
    </rPh>
    <rPh sb="5" eb="7">
      <t>ナイヨウ</t>
    </rPh>
    <phoneticPr fontId="1"/>
  </si>
  <si>
    <t>北海道</t>
  </si>
  <si>
    <t>主要業務の実績</t>
    <rPh sb="0" eb="2">
      <t>シュヨウ</t>
    </rPh>
    <rPh sb="2" eb="4">
      <t>ギョウム</t>
    </rPh>
    <rPh sb="5" eb="7">
      <t>ジッセキ</t>
    </rPh>
    <phoneticPr fontId="1"/>
  </si>
  <si>
    <t>青森県</t>
  </si>
  <si>
    <t>ホームページURL</t>
    <phoneticPr fontId="1"/>
  </si>
  <si>
    <t>岩手県</t>
  </si>
  <si>
    <t>宮城県</t>
  </si>
  <si>
    <t>山形県</t>
  </si>
  <si>
    <t>福島県</t>
  </si>
  <si>
    <t>茨城県</t>
  </si>
  <si>
    <t>栃木県</t>
  </si>
  <si>
    <t>群馬県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</si>
  <si>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</si>
  <si>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</si>
  <si>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</si>
  <si>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</si>
  <si>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</si>
  <si>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</si>
  <si>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</si>
  <si>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</si>
  <si>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</si>
  <si>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</si>
  <si>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</si>
  <si>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</si>
  <si>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</si>
  <si>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</si>
  <si>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</si>
  <si>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</si>
  <si>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</si>
  <si>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</si>
  <si>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</si>
  <si>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</si>
  <si>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</si>
  <si>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</si>
  <si>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</si>
  <si>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</si>
  <si>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</si>
  <si>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</si>
  <si>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</si>
  <si>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</si>
  <si>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</si>
  <si>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</si>
  <si>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</si>
  <si>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</si>
  <si>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</si>
  <si>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</si>
  <si>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</si>
  <si>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</si>
  <si>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内訳（費目ごと）</t>
    <rPh sb="0" eb="2">
      <t>ウチワケ</t>
    </rPh>
    <rPh sb="3" eb="5">
      <t>ヒモク</t>
    </rPh>
    <phoneticPr fontId="1"/>
  </si>
  <si>
    <t>旅費</t>
    <rPh sb="0" eb="2">
      <t>リョヒ</t>
    </rPh>
    <phoneticPr fontId="1"/>
  </si>
  <si>
    <t>謝金</t>
    <rPh sb="0" eb="2">
      <t>シャキン</t>
    </rPh>
    <phoneticPr fontId="1"/>
  </si>
  <si>
    <t>消耗品費</t>
    <rPh sb="0" eb="4">
      <t>ショウモウヒンヒ</t>
    </rPh>
    <phoneticPr fontId="1"/>
  </si>
  <si>
    <t>印刷製本費</t>
    <phoneticPr fontId="1"/>
  </si>
  <si>
    <t>その他諸経費</t>
    <phoneticPr fontId="1"/>
  </si>
  <si>
    <t>設立年月（西暦：YYYY年MM月）</t>
    <rPh sb="0" eb="2">
      <t>セツリツ</t>
    </rPh>
    <rPh sb="2" eb="4">
      <t>ネンゲツ</t>
    </rPh>
    <rPh sb="5" eb="7">
      <t>セイレキ</t>
    </rPh>
    <rPh sb="12" eb="13">
      <t>ネン</t>
    </rPh>
    <rPh sb="15" eb="16">
      <t>ガツ</t>
    </rPh>
    <phoneticPr fontId="1"/>
  </si>
  <si>
    <t>Ⅰ.人件費</t>
    <rPh sb="2" eb="4">
      <t>ジンケン</t>
    </rPh>
    <rPh sb="4" eb="5">
      <t>ヒ</t>
    </rPh>
    <phoneticPr fontId="1"/>
  </si>
  <si>
    <t>補助職員人件費</t>
    <rPh sb="0" eb="4">
      <t>ホジョショクイン</t>
    </rPh>
    <rPh sb="4" eb="7">
      <t>ジンケンヒ</t>
    </rPh>
    <phoneticPr fontId="1"/>
  </si>
  <si>
    <t>Ⅲ.再委託・外注費</t>
    <phoneticPr fontId="1"/>
  </si>
  <si>
    <t>Ⅳ.一般管理費</t>
    <rPh sb="2" eb="7">
      <t>イッパンカンリヒ</t>
    </rPh>
    <phoneticPr fontId="1"/>
  </si>
  <si>
    <t>積算根拠　※簡潔に記載して下さい</t>
    <rPh sb="0" eb="2">
      <t>セキサン</t>
    </rPh>
    <rPh sb="2" eb="4">
      <t>コンキョ</t>
    </rPh>
    <rPh sb="6" eb="8">
      <t>カンケツ</t>
    </rPh>
    <rPh sb="9" eb="11">
      <t>キサイ</t>
    </rPh>
    <rPh sb="13" eb="14">
      <t>クダ</t>
    </rPh>
    <phoneticPr fontId="1"/>
  </si>
  <si>
    <t>積算内訳書</t>
    <phoneticPr fontId="1"/>
  </si>
  <si>
    <t>Ⅱ.事業費</t>
    <rPh sb="2" eb="5">
      <t>ジギョウヒ</t>
    </rPh>
    <phoneticPr fontId="1"/>
  </si>
  <si>
    <t>小計</t>
    <rPh sb="0" eb="2">
      <t>ショウケイ</t>
    </rPh>
    <phoneticPr fontId="1"/>
  </si>
  <si>
    <t>Ⅴ.消費税及び地方消費税</t>
    <rPh sb="2" eb="5">
      <t>ショウヒゼイ</t>
    </rPh>
    <rPh sb="5" eb="6">
      <t>オヨ</t>
    </rPh>
    <rPh sb="7" eb="9">
      <t>チホウ</t>
    </rPh>
    <rPh sb="9" eb="12">
      <t>ショウヒゼイ</t>
    </rPh>
    <phoneticPr fontId="1"/>
  </si>
  <si>
    <t>ー</t>
    <phoneticPr fontId="1"/>
  </si>
  <si>
    <t>・記入に際しては、以下が充足していることを確認してください。</t>
    <rPh sb="1" eb="3">
      <t>キニュウ</t>
    </rPh>
    <rPh sb="4" eb="5">
      <t>サイ</t>
    </rPh>
    <rPh sb="9" eb="11">
      <t>イカ</t>
    </rPh>
    <rPh sb="12" eb="14">
      <t>ジュウソク</t>
    </rPh>
    <rPh sb="21" eb="23">
      <t>カクニン</t>
    </rPh>
    <phoneticPr fontId="1"/>
  </si>
  <si>
    <t>（１）申請者情報</t>
    <phoneticPr fontId="1"/>
  </si>
  <si>
    <t>（２）積算内訳</t>
    <phoneticPr fontId="1"/>
  </si>
  <si>
    <t>●●実施のための派遣人員○名×単価●円×●時間×●ヶ月</t>
    <phoneticPr fontId="1"/>
  </si>
  <si>
    <t>●●実施のための専門家○名×単価●円×●回</t>
    <rPh sb="8" eb="11">
      <t>センモンカ</t>
    </rPh>
    <rPh sb="20" eb="21">
      <t>カイ</t>
    </rPh>
    <phoneticPr fontId="1"/>
  </si>
  <si>
    <t>●●実施のための会場借料●円×●回</t>
    <phoneticPr fontId="1"/>
  </si>
  <si>
    <t>●●のための印刷費●円×●部</t>
    <rPh sb="6" eb="8">
      <t>インサツ</t>
    </rPh>
    <rPh sb="8" eb="9">
      <t>ヒ</t>
    </rPh>
    <rPh sb="13" eb="14">
      <t>ブ</t>
    </rPh>
    <phoneticPr fontId="1"/>
  </si>
  <si>
    <t>10%適用</t>
    <rPh sb="3" eb="5">
      <t>テキヨウ</t>
    </rPh>
    <phoneticPr fontId="1"/>
  </si>
  <si>
    <t>会議費</t>
    <rPh sb="0" eb="3">
      <t>カイギヒ</t>
    </rPh>
    <phoneticPr fontId="1"/>
  </si>
  <si>
    <t>●●のための●●費●円×●個</t>
    <rPh sb="5" eb="6">
      <t>ヒ</t>
    </rPh>
    <rPh sb="10" eb="11">
      <t>コ</t>
    </rPh>
    <phoneticPr fontId="1"/>
  </si>
  <si>
    <t>●●の購入●円×●個</t>
    <rPh sb="3" eb="5">
      <t>コウニュウ</t>
    </rPh>
    <rPh sb="9" eb="10">
      <t>コ</t>
    </rPh>
    <phoneticPr fontId="1"/>
  </si>
  <si>
    <t>●円×●人×●回（東京都-●●県移動想定）</t>
    <rPh sb="9" eb="11">
      <t>トウキョウ</t>
    </rPh>
    <rPh sb="11" eb="12">
      <t>ト</t>
    </rPh>
    <rPh sb="15" eb="16">
      <t>ケン</t>
    </rPh>
    <rPh sb="16" eb="18">
      <t>イドウ</t>
    </rPh>
    <phoneticPr fontId="1"/>
  </si>
  <si>
    <r>
      <t>・合計金額が</t>
    </r>
    <r>
      <rPr>
        <b/>
        <sz val="11"/>
        <color rgb="FFFF0000"/>
        <rFont val="Meiryo UI"/>
        <family val="3"/>
        <charset val="128"/>
      </rPr>
      <t>15,000,000 円（消費税及び地方消費税込み）以下</t>
    </r>
    <r>
      <rPr>
        <sz val="11"/>
        <color theme="1"/>
        <rFont val="Meiryo UI"/>
        <family val="3"/>
        <charset val="128"/>
      </rPr>
      <t>の金額であること。</t>
    </r>
    <phoneticPr fontId="1"/>
  </si>
  <si>
    <r>
      <t>※記入事項がない場合は、</t>
    </r>
    <r>
      <rPr>
        <sz val="9"/>
        <color rgb="FFFF0000"/>
        <rFont val="Meiryo UI"/>
        <family val="3"/>
        <charset val="128"/>
      </rPr>
      <t>「該当なし」又は「0」</t>
    </r>
    <r>
      <rPr>
        <sz val="9"/>
        <color theme="1"/>
        <rFont val="Meiryo UI"/>
        <family val="3"/>
        <charset val="128"/>
      </rPr>
      <t>を入力してください。</t>
    </r>
    <rPh sb="1" eb="3">
      <t>キニュウ</t>
    </rPh>
    <rPh sb="3" eb="5">
      <t>ジコウ</t>
    </rPh>
    <rPh sb="8" eb="10">
      <t>バアイ</t>
    </rPh>
    <rPh sb="13" eb="15">
      <t>ガイトウ</t>
    </rPh>
    <rPh sb="18" eb="19">
      <t>マタ</t>
    </rPh>
    <rPh sb="24" eb="26">
      <t>ニュウリョク</t>
    </rPh>
    <phoneticPr fontId="1"/>
  </si>
  <si>
    <t>経費項目</t>
  </si>
  <si>
    <t>内容</t>
  </si>
  <si>
    <t>事業に従事する者の作業時間に対する人件費
※	地方公共団体の人件費は計上できない。
※	委託事業に必要なアルバイトの雇上費等は、「事業費（補助人件費）」となる。
※	雇用形態が業務委託の場合、「再委託・外注費」となる。
※	単価の根拠については、委託事業事務処理マニュアルの記載に従うこと。</t>
    <phoneticPr fontId="1"/>
  </si>
  <si>
    <t>Ⅰ．人件費</t>
    <phoneticPr fontId="1"/>
  </si>
  <si>
    <t>事業を行うために必要な物品であって備品費に属さないもの（ただし、当該事業のみで使用されることが確認できるもの。）の購入に要する経費</t>
    <phoneticPr fontId="1"/>
  </si>
  <si>
    <t>事業を実施するために必要な補助員（アルバイト等）に係る経費</t>
    <phoneticPr fontId="1"/>
  </si>
  <si>
    <t>事業を行うために必要な経費のうち、当該事業のために使用されることが特定・確認できるものであって、他のいずれの区分にも属さないもの</t>
    <phoneticPr fontId="1"/>
  </si>
  <si>
    <t>委託事業を行うために必要な経費であって、当該事業に要した経費としての抽出、特定が困難なものについて、委託契約締結時の条件に基づいて一定割合の支払を認められた間接経費</t>
    <phoneticPr fontId="1"/>
  </si>
  <si>
    <t>上記対象経費の計上にあたっては、その必要性及び金額の妥当性を明確にできる必要な証憑類を整理する、説明内容を整理する等の準備をしておくこと。</t>
    <phoneticPr fontId="1"/>
  </si>
  <si>
    <t xml:space="preserve">
委託対象経費の計上に関する書類の審査は、提案書の書面審査以降になることに留意すること。</t>
    <phoneticPr fontId="1"/>
  </si>
  <si>
    <t>(２)	直接経費として計上できない経費</t>
    <phoneticPr fontId="1"/>
  </si>
  <si>
    <t>　　　・　建物等施設に関する経費</t>
    <phoneticPr fontId="1"/>
  </si>
  <si>
    <t>　　　・　その他事業に関係ない経費</t>
    <phoneticPr fontId="1"/>
  </si>
  <si>
    <t>　　　・　事業内容に照らして当然備えているべき機器・備品等（机、椅子、書棚等の什器類、事務機器等）</t>
    <phoneticPr fontId="1"/>
  </si>
  <si>
    <t>　　　・　事業実施中に発生した事故・災害の処理のための経費</t>
    <phoneticPr fontId="1"/>
  </si>
  <si>
    <t>　　　・　自社事業の活動経費（顧客へのサービス提供や製品開発等）</t>
    <phoneticPr fontId="1"/>
  </si>
  <si>
    <t>Ⅱ.事業費</t>
    <phoneticPr fontId="1"/>
  </si>
  <si>
    <t>対象経費は以下のとおり。</t>
    <phoneticPr fontId="1"/>
  </si>
  <si>
    <t>本事業の対象とする経費は、３．事業内容に基づいた事業の遂行に直接必要な経費及び事業成果の取りまとめに必要な経費であり、原則として自社事業の本業での活動経費（顧客へのサービス提供や製品開発等）は対象経費としない。</t>
    <phoneticPr fontId="1"/>
  </si>
  <si>
    <t>(１)  経費の区分</t>
  </si>
  <si>
    <t>*抜粋</t>
    <phoneticPr fontId="1"/>
  </si>
  <si>
    <t xml:space="preserve">募集要領 </t>
  </si>
  <si>
    <t>連絡担当者情報</t>
    <rPh sb="0" eb="5">
      <t>レンラクタントウシャ</t>
    </rPh>
    <rPh sb="5" eb="7">
      <t>ジョウホウ</t>
    </rPh>
    <phoneticPr fontId="1"/>
  </si>
  <si>
    <t>担当者名</t>
    <rPh sb="0" eb="4">
      <t>タントウシャメイ</t>
    </rPh>
    <phoneticPr fontId="1"/>
  </si>
  <si>
    <t>役職</t>
    <rPh sb="0" eb="2">
      <t>ヤクショク</t>
    </rPh>
    <phoneticPr fontId="1"/>
  </si>
  <si>
    <t>電話番号</t>
    <rPh sb="0" eb="4">
      <t>デンワバンゴウ</t>
    </rPh>
    <phoneticPr fontId="1"/>
  </si>
  <si>
    <t>Mail</t>
    <phoneticPr fontId="1"/>
  </si>
  <si>
    <t>代表者名</t>
    <rPh sb="0" eb="4">
      <t>ダイヒョウシャメイ</t>
    </rPh>
    <phoneticPr fontId="1"/>
  </si>
  <si>
    <t>企業・団体名</t>
    <phoneticPr fontId="1"/>
  </si>
  <si>
    <t>任意記載
プルダウンから選択</t>
    <rPh sb="0" eb="4">
      <t>ニンイキサイ</t>
    </rPh>
    <rPh sb="12" eb="14">
      <t>センタク</t>
    </rPh>
    <phoneticPr fontId="1"/>
  </si>
  <si>
    <t>任意記載</t>
  </si>
  <si>
    <t>項目</t>
    <rPh sb="0" eb="2">
      <t>コウモク</t>
    </rPh>
    <phoneticPr fontId="1"/>
  </si>
  <si>
    <t>回答指示</t>
    <rPh sb="0" eb="4">
      <t>カイトウシジ</t>
    </rPh>
    <phoneticPr fontId="1"/>
  </si>
  <si>
    <t>入力内容</t>
    <rPh sb="0" eb="2">
      <t>ニュウリョク</t>
    </rPh>
    <rPh sb="2" eb="4">
      <t>ナイヨウ</t>
    </rPh>
    <phoneticPr fontId="1"/>
  </si>
  <si>
    <t>B. 漁業</t>
  </si>
  <si>
    <t>D. 建設業</t>
  </si>
  <si>
    <t>E. 製造業</t>
  </si>
  <si>
    <t>F. 電気・ガス・熱供給・水道業</t>
  </si>
  <si>
    <t>G. 情報通信業</t>
  </si>
  <si>
    <t>H. 運輸業，郵便業</t>
  </si>
  <si>
    <t>I. 卸売業，小売業</t>
  </si>
  <si>
    <t>J. 金融業，保険業</t>
  </si>
  <si>
    <t>K. 不動産業，物品賃貸業</t>
  </si>
  <si>
    <t>L. 学術研究，専門・技術サービス業</t>
  </si>
  <si>
    <t>M. 宿泊業，飲食サービス業</t>
  </si>
  <si>
    <t>N. 生活関連サービス業，娯楽業</t>
  </si>
  <si>
    <t>O. 教育，学習支援業</t>
  </si>
  <si>
    <t>P. 医療，福祉</t>
  </si>
  <si>
    <t>Q. 複合サービス事業</t>
  </si>
  <si>
    <t>R. サービス業（他に分類されないもの）</t>
  </si>
  <si>
    <t>S. 公務（他に分類されるものを除く）</t>
  </si>
  <si>
    <t>T. 分類不能の産業</t>
  </si>
  <si>
    <t>A. 農業、林業</t>
    <phoneticPr fontId="1"/>
  </si>
  <si>
    <t>（1社目）</t>
    <phoneticPr fontId="1"/>
  </si>
  <si>
    <t>（2社目）</t>
    <phoneticPr fontId="1"/>
  </si>
  <si>
    <t>（3社目）</t>
    <phoneticPr fontId="1"/>
  </si>
  <si>
    <t>（4社目）</t>
    <phoneticPr fontId="1"/>
  </si>
  <si>
    <t>（5社目）</t>
    <phoneticPr fontId="1"/>
  </si>
  <si>
    <t>入力チェック欄</t>
    <rPh sb="0" eb="2">
      <t>ニュウリョク</t>
    </rPh>
    <rPh sb="6" eb="7">
      <t>ラン</t>
    </rPh>
    <phoneticPr fontId="1"/>
  </si>
  <si>
    <t>(3)再委託費比率</t>
    <rPh sb="3" eb="9">
      <t>サイイタクヒヒリツ</t>
    </rPh>
    <phoneticPr fontId="1"/>
  </si>
  <si>
    <t>・「①申請者情報」、「➁積算内訳書」の各シートの色付セル（　　 ）に必要事項を記入してください。</t>
    <rPh sb="3" eb="8">
      <t>シンセイシャジョウホウ</t>
    </rPh>
    <rPh sb="12" eb="17">
      <t>セキサンウチワケショ</t>
    </rPh>
    <rPh sb="19" eb="20">
      <t>カク</t>
    </rPh>
    <rPh sb="24" eb="25">
      <t>イロ</t>
    </rPh>
    <rPh sb="25" eb="26">
      <t>ツキ</t>
    </rPh>
    <phoneticPr fontId="1"/>
  </si>
  <si>
    <t>ミッション</t>
    <phoneticPr fontId="1"/>
  </si>
  <si>
    <r>
      <t xml:space="preserve">入力必須
</t>
    </r>
    <r>
      <rPr>
        <sz val="11"/>
        <rFont val="Meiryo UI"/>
        <family val="3"/>
        <charset val="128"/>
      </rPr>
      <t>※幹事法人の情報を記入</t>
    </r>
    <rPh sb="6" eb="10">
      <t>カンジホウジン</t>
    </rPh>
    <rPh sb="11" eb="13">
      <t>ジョウホウ</t>
    </rPh>
    <rPh sb="14" eb="16">
      <t>キニュウ</t>
    </rPh>
    <phoneticPr fontId="1"/>
  </si>
  <si>
    <t>事業者属性</t>
    <rPh sb="0" eb="5">
      <t>ジギョウシャゾクセイ</t>
    </rPh>
    <phoneticPr fontId="1"/>
  </si>
  <si>
    <t>B.他地域展開型</t>
    <rPh sb="2" eb="7">
      <t>タチイキテンカイ</t>
    </rPh>
    <rPh sb="7" eb="8">
      <t>ガタ</t>
    </rPh>
    <phoneticPr fontId="1"/>
  </si>
  <si>
    <t>秋田県</t>
    <phoneticPr fontId="1"/>
  </si>
  <si>
    <t>※「申請者情報」シートで入力した内容が自動反映されます。　</t>
    <rPh sb="2" eb="5">
      <t>シンセイシャ</t>
    </rPh>
    <rPh sb="5" eb="7">
      <t>ジョウホウ</t>
    </rPh>
    <rPh sb="12" eb="14">
      <t>ニュウリョク</t>
    </rPh>
    <rPh sb="16" eb="18">
      <t>ナイヨウ</t>
    </rPh>
    <phoneticPr fontId="1"/>
  </si>
  <si>
    <t>任意記載
プルダウンから選択</t>
    <rPh sb="12" eb="14">
      <t>センタク</t>
    </rPh>
    <phoneticPr fontId="1"/>
  </si>
  <si>
    <t>●●を目的とした調査費、B社
●●を目的とした●●費、C社</t>
    <rPh sb="3" eb="5">
      <t>モクテキ</t>
    </rPh>
    <rPh sb="8" eb="11">
      <t>チョウサヒ</t>
    </rPh>
    <rPh sb="13" eb="14">
      <t>シャ</t>
    </rPh>
    <rPh sb="18" eb="20">
      <t>モクテキ</t>
    </rPh>
    <rPh sb="25" eb="26">
      <t>ヒ</t>
    </rPh>
    <rPh sb="28" eb="29">
      <t>シャ</t>
    </rPh>
    <phoneticPr fontId="2"/>
  </si>
  <si>
    <t>A.地域深化型</t>
    <rPh sb="2" eb="4">
      <t>チイキ</t>
    </rPh>
    <rPh sb="4" eb="6">
      <t>シンカ</t>
    </rPh>
    <rPh sb="6" eb="7">
      <t>ガタ</t>
    </rPh>
    <phoneticPr fontId="1"/>
  </si>
  <si>
    <t>地域特性</t>
    <rPh sb="0" eb="4">
      <t>チイキトクセイ</t>
    </rPh>
    <phoneticPr fontId="1"/>
  </si>
  <si>
    <t>A.中山間・小集落型</t>
    <rPh sb="2" eb="3">
      <t>チュウ</t>
    </rPh>
    <rPh sb="3" eb="5">
      <t>サンカン</t>
    </rPh>
    <rPh sb="6" eb="7">
      <t>ショウ</t>
    </rPh>
    <rPh sb="7" eb="9">
      <t>シュウラク</t>
    </rPh>
    <rPh sb="9" eb="10">
      <t>ガタ</t>
    </rPh>
    <phoneticPr fontId="1"/>
  </si>
  <si>
    <t>B.都市部・都市近郊型</t>
    <rPh sb="2" eb="5">
      <t>トシブ</t>
    </rPh>
    <rPh sb="6" eb="10">
      <t>トシキンコウ</t>
    </rPh>
    <rPh sb="10" eb="11">
      <t>ガタ</t>
    </rPh>
    <phoneticPr fontId="1"/>
  </si>
  <si>
    <r>
      <t>・</t>
    </r>
    <r>
      <rPr>
        <b/>
        <sz val="11"/>
        <color rgb="FFFF0000"/>
        <rFont val="Meiryo UI"/>
        <family val="3"/>
        <charset val="128"/>
      </rPr>
      <t>幹事法人以外の企業に係る費用が全て</t>
    </r>
    <r>
      <rPr>
        <sz val="11"/>
        <color rgb="FFFF0000"/>
        <rFont val="Meiryo UI"/>
        <family val="3"/>
        <charset val="128"/>
      </rPr>
      <t>「</t>
    </r>
    <r>
      <rPr>
        <b/>
        <sz val="11"/>
        <color rgb="FFFF0000"/>
        <rFont val="Meiryo UI"/>
        <family val="3"/>
        <charset val="128"/>
      </rPr>
      <t>Ⅲ.再委託・外注費</t>
    </r>
    <r>
      <rPr>
        <sz val="11"/>
        <color rgb="FFFF0000"/>
        <rFont val="Meiryo UI"/>
        <family val="3"/>
        <charset val="128"/>
      </rPr>
      <t>」</t>
    </r>
    <r>
      <rPr>
        <sz val="11"/>
        <color theme="1"/>
        <rFont val="Meiryo UI"/>
        <family val="3"/>
        <charset val="128"/>
      </rPr>
      <t>に入力されていること。</t>
    </r>
    <rPh sb="8" eb="10">
      <t>キギョウ</t>
    </rPh>
    <rPh sb="16" eb="17">
      <t>スベ</t>
    </rPh>
    <rPh sb="30" eb="32">
      <t>ニュウリョク</t>
    </rPh>
    <phoneticPr fontId="1"/>
  </si>
  <si>
    <t>未選択</t>
    <rPh sb="0" eb="3">
      <t>ミセンタク</t>
    </rPh>
    <phoneticPr fontId="1"/>
  </si>
  <si>
    <t>構成員数</t>
    <rPh sb="0" eb="4">
      <t>コウセイインスウ</t>
    </rPh>
    <phoneticPr fontId="1"/>
  </si>
  <si>
    <t>3社</t>
    <rPh sb="1" eb="2">
      <t>シャ</t>
    </rPh>
    <phoneticPr fontId="1"/>
  </si>
  <si>
    <t>4社</t>
    <rPh sb="1" eb="2">
      <t>シャ</t>
    </rPh>
    <phoneticPr fontId="1"/>
  </si>
  <si>
    <t>5社</t>
    <rPh sb="1" eb="2">
      <t>シャ</t>
    </rPh>
    <phoneticPr fontId="1"/>
  </si>
  <si>
    <t>2社</t>
    <phoneticPr fontId="1"/>
  </si>
  <si>
    <t>※「➁積算内訳書」は、「記入例」シートを参考に記入してください。</t>
    <rPh sb="12" eb="15">
      <t>キニュウレイ</t>
    </rPh>
    <rPh sb="20" eb="22">
      <t>サンコウ</t>
    </rPh>
    <rPh sb="23" eb="25">
      <t>キニュウ</t>
    </rPh>
    <phoneticPr fontId="1"/>
  </si>
  <si>
    <t>※「①申請者情報」は、同シートD列に記載の「回答指示」に基づいて記入してください。</t>
    <rPh sb="3" eb="6">
      <t>シンセイシャ</t>
    </rPh>
    <rPh sb="6" eb="8">
      <t>ジョウホウ</t>
    </rPh>
    <rPh sb="11" eb="12">
      <t>ドウ</t>
    </rPh>
    <rPh sb="16" eb="17">
      <t>レツ</t>
    </rPh>
    <rPh sb="18" eb="20">
      <t>キサイ</t>
    </rPh>
    <rPh sb="22" eb="26">
      <t>カイトウシジ</t>
    </rPh>
    <rPh sb="28" eb="29">
      <t>モト</t>
    </rPh>
    <rPh sb="32" eb="34">
      <t>キニュウ</t>
    </rPh>
    <phoneticPr fontId="1"/>
  </si>
  <si>
    <t>C. 鉱業，採石業，砂利採取業</t>
    <phoneticPr fontId="1"/>
  </si>
  <si>
    <t>6社以上</t>
    <rPh sb="1" eb="2">
      <t>シャ</t>
    </rPh>
    <rPh sb="2" eb="4">
      <t>イジョウ</t>
    </rPh>
    <phoneticPr fontId="1"/>
  </si>
  <si>
    <t>実証事業に要する調査委託費（円）</t>
    <rPh sb="0" eb="2">
      <t>ジッショウ</t>
    </rPh>
    <rPh sb="2" eb="4">
      <t>ジギョウ</t>
    </rPh>
    <rPh sb="5" eb="6">
      <t>ヨウ</t>
    </rPh>
    <rPh sb="8" eb="12">
      <t>チョウサイタク</t>
    </rPh>
    <rPh sb="12" eb="13">
      <t>ヒ</t>
    </rPh>
    <rPh sb="14" eb="15">
      <t>エン</t>
    </rPh>
    <phoneticPr fontId="1"/>
  </si>
  <si>
    <t>実証事業に要する調査委託費（円）</t>
    <rPh sb="0" eb="2">
      <t>ジッショウ</t>
    </rPh>
    <rPh sb="2" eb="4">
      <t>ジギョウ</t>
    </rPh>
    <rPh sb="5" eb="6">
      <t>ヨウ</t>
    </rPh>
    <rPh sb="8" eb="12">
      <t>チョウサイタク</t>
    </rPh>
    <rPh sb="12" eb="13">
      <t>ヒ</t>
    </rPh>
    <phoneticPr fontId="1"/>
  </si>
  <si>
    <t>事業で使用するパンフレット・リーフレット、事業成果報告書等の印刷製本に関する経費
（例）広報に必要なパンフレットの作成</t>
    <phoneticPr fontId="1"/>
  </si>
  <si>
    <t>・Excelファイルにてご提出いただくようお願いいたします。</t>
    <rPh sb="13" eb="15">
      <t>テイシュツ</t>
    </rPh>
    <rPh sb="22" eb="23">
      <t>ネガ</t>
    </rPh>
    <phoneticPr fontId="1"/>
  </si>
  <si>
    <t>事業を行うために必要な謝金（会議・講演会・シンポジウム等に出席した外部専門家等に対する謝金、講演・原稿の執筆・研究協力等に対する謝金等）
（例）事業企画や資金調達、人材確保のために必要となる調査・分析に要する謝金</t>
    <rPh sb="59" eb="60">
      <t>ナド</t>
    </rPh>
    <phoneticPr fontId="1"/>
  </si>
  <si>
    <t>事業を行うために必要な国内出張及び海外出張に係る経費
（例）カンファレンスや視察等への参加、期末に開催する成果報告会への参加</t>
    <phoneticPr fontId="1"/>
  </si>
  <si>
    <t>●●に係る管理費
※直接経費（I.人件費＋Ⅱ.事業費）の●%を一般管理費率として算出</t>
    <rPh sb="3" eb="4">
      <t>カカワ</t>
    </rPh>
    <rPh sb="5" eb="7">
      <t>カンリ</t>
    </rPh>
    <rPh sb="10" eb="12">
      <t>チョクセツ</t>
    </rPh>
    <rPh sb="40" eb="42">
      <t>サンシュツ</t>
    </rPh>
    <phoneticPr fontId="1"/>
  </si>
  <si>
    <r>
      <t>※再委託（契約書上の再委託（消費税込み））÷総額（消費税込み）×１００に より算出した率。
※（2）積算内訳で入力した再委託・外注費を基に自動反映されます。
※</t>
    </r>
    <r>
      <rPr>
        <b/>
        <sz val="11"/>
        <rFont val="Meiryo UI"/>
        <family val="3"/>
        <charset val="128"/>
      </rPr>
      <t>再委託費比率が50%を超える場合は、別途「再委託費率が50％を超える理由書」の提出が必要</t>
    </r>
    <r>
      <rPr>
        <sz val="11"/>
        <rFont val="Meiryo UI"/>
        <family val="3"/>
        <charset val="128"/>
      </rPr>
      <t>となります。</t>
    </r>
    <rPh sb="50" eb="54">
      <t>セキサンウチワケ</t>
    </rPh>
    <rPh sb="55" eb="57">
      <t>ニュウリョク</t>
    </rPh>
    <rPh sb="59" eb="60">
      <t>サイ</t>
    </rPh>
    <rPh sb="60" eb="62">
      <t>イタク</t>
    </rPh>
    <rPh sb="67" eb="68">
      <t>モト</t>
    </rPh>
    <rPh sb="80" eb="83">
      <t>サイイタク</t>
    </rPh>
    <rPh sb="83" eb="84">
      <t>ヒ</t>
    </rPh>
    <rPh sb="84" eb="86">
      <t>ヒリツ</t>
    </rPh>
    <phoneticPr fontId="1"/>
  </si>
  <si>
    <t>地域事業づくり会社</t>
    <phoneticPr fontId="1"/>
  </si>
  <si>
    <t>ローカル・ゼブラ企業等</t>
    <rPh sb="8" eb="10">
      <t>キギョウ</t>
    </rPh>
    <rPh sb="10" eb="11">
      <t>ナド</t>
    </rPh>
    <phoneticPr fontId="1"/>
  </si>
  <si>
    <t>9.経費の計上</t>
    <phoneticPr fontId="1"/>
  </si>
  <si>
    <t>常時使用する従業員の数（人）</t>
    <rPh sb="6" eb="9">
      <t>ジュウギョウイン</t>
    </rPh>
    <rPh sb="10" eb="11">
      <t>カズ</t>
    </rPh>
    <rPh sb="12" eb="13">
      <t>ヒト</t>
    </rPh>
    <phoneticPr fontId="1"/>
  </si>
  <si>
    <r>
      <t xml:space="preserve">入力必須
</t>
    </r>
    <r>
      <rPr>
        <sz val="11"/>
        <rFont val="Meiryo UI"/>
        <family val="3"/>
        <charset val="128"/>
      </rPr>
      <t>※「常時使用する従業員」には、労働基準法第20条の規定に基づき「予め解雇の予告を必要とする者」が該当します。</t>
    </r>
    <rPh sb="53" eb="55">
      <t>ガイトウ</t>
    </rPh>
    <phoneticPr fontId="1"/>
  </si>
  <si>
    <r>
      <rPr>
        <b/>
        <sz val="11"/>
        <rFont val="Meiryo UI"/>
        <family val="3"/>
        <charset val="128"/>
      </rPr>
      <t>入力必須　</t>
    </r>
    <r>
      <rPr>
        <sz val="11"/>
        <rFont val="Meiryo UI"/>
        <family val="3"/>
        <charset val="128"/>
      </rPr>
      <t xml:space="preserve">
プルダウンから選択</t>
    </r>
    <rPh sb="13" eb="15">
      <t>センタク</t>
    </rPh>
    <phoneticPr fontId="1"/>
  </si>
  <si>
    <r>
      <rPr>
        <b/>
        <sz val="11"/>
        <rFont val="Meiryo UI"/>
        <family val="3"/>
        <charset val="128"/>
      </rPr>
      <t>入力必須</t>
    </r>
    <r>
      <rPr>
        <sz val="11"/>
        <rFont val="Meiryo UI"/>
        <family val="3"/>
        <charset val="128"/>
      </rPr>
      <t xml:space="preserve">
プルダウンから選択</t>
    </r>
    <rPh sb="12" eb="14">
      <t>センタク</t>
    </rPh>
    <phoneticPr fontId="1"/>
  </si>
  <si>
    <r>
      <rPr>
        <sz val="11"/>
        <rFont val="Meiryo UI"/>
        <family val="3"/>
        <charset val="128"/>
      </rPr>
      <t>任意記載</t>
    </r>
    <r>
      <rPr>
        <b/>
        <sz val="11"/>
        <rFont val="Meiryo UI"/>
        <family val="3"/>
        <charset val="128"/>
      </rPr>
      <t xml:space="preserve">
</t>
    </r>
    <r>
      <rPr>
        <sz val="11"/>
        <rFont val="Meiryo UI"/>
        <family val="3"/>
        <charset val="128"/>
      </rPr>
      <t>※「常時使用する従業員」には、労働基準法第20条の規定に基づき「予め解雇の予告を必要とする者」が該当します。</t>
    </r>
    <rPh sb="0" eb="4">
      <t>ニンイキサイ</t>
    </rPh>
    <rPh sb="53" eb="55">
      <t>ガイトウ</t>
    </rPh>
    <phoneticPr fontId="1"/>
  </si>
  <si>
    <t>事業を行うために必要な会議、講演会、シンポジウム等に要する経費（会場借料、機材借料及び茶菓料（お茶代）等）
（例）地域の中核企業や経営支援機関、大企業等とのマッチングに必要な会議の開催、実証地域同士の連携</t>
    <phoneticPr fontId="1"/>
  </si>
  <si>
    <t>A社</t>
    <rPh sb="1" eb="2">
      <t>シャ</t>
    </rPh>
    <phoneticPr fontId="1"/>
  </si>
  <si>
    <t>ローカル・ゼブラ企業等①</t>
    <rPh sb="8" eb="10">
      <t>キギョウ</t>
    </rPh>
    <rPh sb="10" eb="11">
      <t>ナド</t>
    </rPh>
    <phoneticPr fontId="1"/>
  </si>
  <si>
    <t>ローカル・ゼブラ企業等➁</t>
    <rPh sb="8" eb="11">
      <t>キギョウナド</t>
    </rPh>
    <phoneticPr fontId="1"/>
  </si>
  <si>
    <t>ローカル・ゼブラ企業等③</t>
    <rPh sb="8" eb="10">
      <t>キギョウ</t>
    </rPh>
    <rPh sb="10" eb="11">
      <t>ナド</t>
    </rPh>
    <phoneticPr fontId="1"/>
  </si>
  <si>
    <t>ローカル・ゼブラ企業等④</t>
    <rPh sb="8" eb="10">
      <t>キギョウ</t>
    </rPh>
    <rPh sb="10" eb="11">
      <t>ナド</t>
    </rPh>
    <phoneticPr fontId="1"/>
  </si>
  <si>
    <t>ローカル・ゼブラ企業等⑤</t>
    <rPh sb="8" eb="10">
      <t>キギョウ</t>
    </rPh>
    <rPh sb="10" eb="11">
      <t>ナド</t>
    </rPh>
    <phoneticPr fontId="1"/>
  </si>
  <si>
    <t>地域事業づくり会社
（幹事法人）</t>
    <rPh sb="0" eb="4">
      <t>チイキジギョウ</t>
    </rPh>
    <rPh sb="7" eb="9">
      <t>カイシャ</t>
    </rPh>
    <rPh sb="11" eb="13">
      <t>カンジ</t>
    </rPh>
    <rPh sb="13" eb="15">
      <t>ホウジン</t>
    </rPh>
    <phoneticPr fontId="1"/>
  </si>
  <si>
    <t>B社</t>
    <rPh sb="1" eb="2">
      <t>シャ</t>
    </rPh>
    <phoneticPr fontId="1"/>
  </si>
  <si>
    <t>C社</t>
    <rPh sb="1" eb="2">
      <t>シャ</t>
    </rPh>
    <phoneticPr fontId="1"/>
  </si>
  <si>
    <t>事業者名（企業・団体名）</t>
    <rPh sb="0" eb="3">
      <t>ジギョウシャ</t>
    </rPh>
    <rPh sb="5" eb="7">
      <t>キギョウ</t>
    </rPh>
    <rPh sb="8" eb="10">
      <t>ダンタイ</t>
    </rPh>
    <rPh sb="10" eb="11">
      <t>メイ</t>
    </rPh>
    <phoneticPr fontId="1"/>
  </si>
  <si>
    <r>
      <t xml:space="preserve">入力必須
</t>
    </r>
    <r>
      <rPr>
        <sz val="11"/>
        <rFont val="Meiryo UI"/>
        <family val="3"/>
        <charset val="128"/>
      </rPr>
      <t>※ハイフン（-）なし、数字7桁のみ入力</t>
    </r>
    <rPh sb="0" eb="2">
      <t>ニュウリョク</t>
    </rPh>
    <rPh sb="2" eb="4">
      <t>ヒッス</t>
    </rPh>
    <rPh sb="16" eb="18">
      <t>スウジ</t>
    </rPh>
    <rPh sb="19" eb="20">
      <t>ケタ</t>
    </rPh>
    <rPh sb="22" eb="24">
      <t>ニュウリョク</t>
    </rPh>
    <phoneticPr fontId="1"/>
  </si>
  <si>
    <t>合計額（税込）</t>
    <rPh sb="0" eb="3">
      <t>ゴウケイガク</t>
    </rPh>
    <rPh sb="4" eb="6">
      <t>ゼイコ</t>
    </rPh>
    <phoneticPr fontId="1"/>
  </si>
  <si>
    <r>
      <rPr>
        <b/>
        <sz val="11"/>
        <rFont val="Meiryo UI"/>
        <family val="3"/>
        <charset val="128"/>
      </rPr>
      <t>入力必須</t>
    </r>
    <r>
      <rPr>
        <sz val="11"/>
        <rFont val="Meiryo UI"/>
        <family val="3"/>
        <charset val="128"/>
      </rPr>
      <t xml:space="preserve">
プルダウンから選択
※選択した社数分の情報をご記入ください。
※ローカル・ゼブラ企業等の数が6社以上となる場合は事務局にお問合せください。</t>
    </r>
    <rPh sb="0" eb="2">
      <t>ニュウリョク</t>
    </rPh>
    <rPh sb="2" eb="4">
      <t>ヒッス</t>
    </rPh>
    <rPh sb="12" eb="14">
      <t>センタク</t>
    </rPh>
    <rPh sb="16" eb="18">
      <t>センタク</t>
    </rPh>
    <rPh sb="20" eb="23">
      <t>シャスウブン</t>
    </rPh>
    <rPh sb="24" eb="26">
      <t>ジョウホウ</t>
    </rPh>
    <rPh sb="28" eb="30">
      <t>キニュウ</t>
    </rPh>
    <rPh sb="52" eb="53">
      <t>シャ</t>
    </rPh>
    <rPh sb="53" eb="55">
      <t>イジョウ</t>
    </rPh>
    <phoneticPr fontId="1"/>
  </si>
  <si>
    <t>申請するローカル・ゼブラ企業等の社数</t>
    <rPh sb="0" eb="2">
      <t>シンセイ</t>
    </rPh>
    <rPh sb="16" eb="18">
      <t>シャスウ</t>
    </rPh>
    <phoneticPr fontId="1"/>
  </si>
  <si>
    <r>
      <t xml:space="preserve">入力必須　
</t>
    </r>
    <r>
      <rPr>
        <sz val="11"/>
        <rFont val="Meiryo UI"/>
        <family val="3"/>
        <charset val="128"/>
      </rPr>
      <t>プルダウンから選択</t>
    </r>
    <r>
      <rPr>
        <b/>
        <sz val="11"/>
        <rFont val="Meiryo UI"/>
        <family val="3"/>
        <charset val="128"/>
      </rPr>
      <t xml:space="preserve">
</t>
    </r>
    <r>
      <rPr>
        <sz val="11"/>
        <rFont val="Meiryo UI"/>
        <family val="3"/>
        <charset val="128"/>
      </rPr>
      <t>※現時点の考え方に近い方を選択してください。
（以下、選択肢の定義を記載）
【A.地域深化型】特定地域に対する貢献を志向
【B.他地域展開型】地域を問わず特定の社会課題解決を志向</t>
    </r>
    <rPh sb="17" eb="20">
      <t>ゲンジテン</t>
    </rPh>
    <rPh sb="21" eb="22">
      <t>カンガ</t>
    </rPh>
    <rPh sb="23" eb="24">
      <t>カタ</t>
    </rPh>
    <rPh sb="25" eb="26">
      <t>チカ</t>
    </rPh>
    <rPh sb="27" eb="28">
      <t>ホウ</t>
    </rPh>
    <rPh sb="29" eb="31">
      <t>センタク</t>
    </rPh>
    <rPh sb="50" eb="52">
      <t>キサイ</t>
    </rPh>
    <rPh sb="57" eb="61">
      <t>チイキシンカ</t>
    </rPh>
    <rPh sb="61" eb="62">
      <t>ガタ</t>
    </rPh>
    <rPh sb="68" eb="69">
      <t>タイ</t>
    </rPh>
    <rPh sb="74" eb="76">
      <t>シコウ</t>
    </rPh>
    <rPh sb="80" eb="85">
      <t>タチイキテンカイ</t>
    </rPh>
    <rPh sb="85" eb="86">
      <t>カタ</t>
    </rPh>
    <rPh sb="103" eb="105">
      <t>シコウ</t>
    </rPh>
    <phoneticPr fontId="1"/>
  </si>
  <si>
    <t>本実証事業を想定する地域の性質</t>
    <rPh sb="0" eb="3">
      <t>ホンジッショウ</t>
    </rPh>
    <rPh sb="3" eb="5">
      <t>ジギョウ</t>
    </rPh>
    <rPh sb="6" eb="8">
      <t>ソウテイ</t>
    </rPh>
    <rPh sb="10" eb="12">
      <t>チイキ</t>
    </rPh>
    <rPh sb="13" eb="15">
      <t>セイシツ</t>
    </rPh>
    <phoneticPr fontId="1"/>
  </si>
  <si>
    <t>その他</t>
    <rPh sb="2" eb="3">
      <t>タ</t>
    </rPh>
    <phoneticPr fontId="1"/>
  </si>
  <si>
    <t>幹事法人概要
（地域事業づくり会社）</t>
    <rPh sb="0" eb="2">
      <t>カンジ</t>
    </rPh>
    <rPh sb="2" eb="4">
      <t>ホウジン</t>
    </rPh>
    <rPh sb="4" eb="6">
      <t>ガイヨウ</t>
    </rPh>
    <phoneticPr fontId="1"/>
  </si>
  <si>
    <t>ミッション（組織の使命）の類型</t>
    <rPh sb="6" eb="8">
      <t>ソシキ</t>
    </rPh>
    <rPh sb="9" eb="11">
      <t>シメイ</t>
    </rPh>
    <rPh sb="13" eb="15">
      <t>ルイケイ</t>
    </rPh>
    <phoneticPr fontId="1"/>
  </si>
  <si>
    <t>・実証地域の内、(A)地域事業づくり会社1社、(B)ローカル・ゼブラ企業等2社以上の情報が入力されていること。</t>
    <rPh sb="6" eb="7">
      <t>ウチ</t>
    </rPh>
    <rPh sb="11" eb="13">
      <t>チイキ</t>
    </rPh>
    <rPh sb="13" eb="15">
      <t>ジギョウ</t>
    </rPh>
    <rPh sb="18" eb="20">
      <t>ガイシャ</t>
    </rPh>
    <rPh sb="21" eb="22">
      <t>シャ</t>
    </rPh>
    <rPh sb="34" eb="37">
      <t>キギョウトウ</t>
    </rPh>
    <rPh sb="38" eb="39">
      <t>シャ</t>
    </rPh>
    <rPh sb="39" eb="41">
      <t>イジョウ</t>
    </rPh>
    <rPh sb="42" eb="44">
      <t>ジョウホウ</t>
    </rPh>
    <rPh sb="45" eb="47">
      <t>ニュウリョク</t>
    </rPh>
    <phoneticPr fontId="1"/>
  </si>
  <si>
    <t>本実証事業で想定する事業の類型</t>
    <rPh sb="0" eb="3">
      <t>ホンジッショウ</t>
    </rPh>
    <rPh sb="3" eb="5">
      <t>ジギョウ</t>
    </rPh>
    <rPh sb="6" eb="8">
      <t>ソウテイ</t>
    </rPh>
    <rPh sb="10" eb="12">
      <t>ジギョウ</t>
    </rPh>
    <rPh sb="13" eb="15">
      <t>ルイケイ</t>
    </rPh>
    <phoneticPr fontId="1"/>
  </si>
  <si>
    <r>
      <t xml:space="preserve">入力必須　
</t>
    </r>
    <r>
      <rPr>
        <sz val="11"/>
        <rFont val="Meiryo UI"/>
        <family val="3"/>
        <charset val="128"/>
      </rPr>
      <t>※以下の記入例を参考に、ご自身で簡潔に記入してください。</t>
    </r>
    <r>
      <rPr>
        <b/>
        <sz val="11"/>
        <rFont val="Meiryo UI"/>
        <family val="3"/>
        <charset val="128"/>
      </rPr>
      <t xml:space="preserve">
</t>
    </r>
    <r>
      <rPr>
        <sz val="11"/>
        <rFont val="Meiryo UI"/>
        <family val="3"/>
        <charset val="128"/>
      </rPr>
      <t>（記入例）
ビジネスマッチング、経営コンサルティング、DX・情報プラットフォーム、人材育成・リスキリング、ブランディング・エリアマネジメント、コミュニティ運営、移住支援、空き家活用など</t>
    </r>
    <rPh sb="7" eb="9">
      <t>イカ</t>
    </rPh>
    <rPh sb="10" eb="13">
      <t>キニュウレイ</t>
    </rPh>
    <rPh sb="14" eb="16">
      <t>サンコウ</t>
    </rPh>
    <rPh sb="19" eb="21">
      <t>ジシン</t>
    </rPh>
    <rPh sb="22" eb="24">
      <t>カンケツ</t>
    </rPh>
    <rPh sb="36" eb="39">
      <t>キニュウレイ</t>
    </rPh>
    <rPh sb="51" eb="53">
      <t>ケイエイ</t>
    </rPh>
    <rPh sb="65" eb="67">
      <t>ジョウホウ</t>
    </rPh>
    <rPh sb="76" eb="80">
      <t>ジンザイイクセイ</t>
    </rPh>
    <rPh sb="112" eb="114">
      <t>ウンエイ</t>
    </rPh>
    <rPh sb="115" eb="119">
      <t>イジュウシエン</t>
    </rPh>
    <rPh sb="120" eb="121">
      <t>ア</t>
    </rPh>
    <rPh sb="122" eb="123">
      <t>ヤ</t>
    </rPh>
    <rPh sb="123" eb="125">
      <t>カツヨウ</t>
    </rPh>
    <phoneticPr fontId="1"/>
  </si>
  <si>
    <r>
      <t xml:space="preserve">入力必須　
</t>
    </r>
    <r>
      <rPr>
        <sz val="11"/>
        <rFont val="Meiryo UI"/>
        <family val="3"/>
        <charset val="128"/>
      </rPr>
      <t>プルダウンから選択
※実証を想定するフィールドに近いと思われる選択肢を選んでください。</t>
    </r>
    <rPh sb="17" eb="19">
      <t>ジッショウ</t>
    </rPh>
    <rPh sb="20" eb="22">
      <t>ソウテイ</t>
    </rPh>
    <rPh sb="30" eb="31">
      <t>チカ</t>
    </rPh>
    <rPh sb="33" eb="34">
      <t>オモ</t>
    </rPh>
    <rPh sb="37" eb="40">
      <t>センタクシ</t>
    </rPh>
    <rPh sb="41" eb="42">
      <t>エラ</t>
    </rPh>
    <phoneticPr fontId="1"/>
  </si>
  <si>
    <t>「外注費」とは受託者が直接実施することができないもの又は適当でないものについて、他の事業者に外注するために必要な経費（請負契約）
「再委託費」とは発注者との取決めにおいて、受注者が当該事業の一部を他者に行わせる（委任又は準委任する）ために必要な経費
（例）幹事法人から実証地域のローカル・ゼブラ企業等及び連携事業者・団体への再々委託、取組方針を検討する上で必要となる調査・分析の外注等</t>
    <phoneticPr fontId="1"/>
  </si>
  <si>
    <t>・ローカル・ゼブラ企業等の数が6社以上となる場合は事務局にお問合せください。</t>
    <rPh sb="22" eb="24">
      <t>バアイ</t>
    </rPh>
    <rPh sb="25" eb="28">
      <t>ジムキョク</t>
    </rPh>
    <rPh sb="30" eb="32">
      <t>トイアワ</t>
    </rPh>
    <phoneticPr fontId="1"/>
  </si>
  <si>
    <t>令和７年度「ゼブラ企業創出・育成のためのエコシステム定着に向けた支援・分析
（インパクト評価を用いた連携・支援実証調査）」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</si>
</sst>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
    <numFmt numFmtId="178" formatCode="###\-####"/>
  </numFmts>
  <fonts count="39"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游ゴシック"/>
      <family val="2"/>
      <charset val="128"/>
      <scheme val="minor"/>
    </font>
    <font>
      <sz val="11"/>
      <name val="ＭＳ Ｐゴシック"/>
      <family val="3"/>
      <charset val="128"/>
    </font>
    <font>
      <sz val="11"/>
      <name val="Meiryo UI"/>
      <family val="3"/>
      <charset val="128"/>
    </font>
    <font>
      <b/>
      <sz val="11"/>
      <name val="Meiryo UI"/>
      <family val="3"/>
      <charset val="128"/>
    </font>
    <font>
      <sz val="9"/>
      <color theme="1"/>
      <name val="Meiryo UI"/>
      <family val="3"/>
      <charset val="128"/>
    </font>
    <font>
      <sz val="10"/>
      <name val="ＭＳ Ｐゴシック"/>
      <family val="3"/>
      <charset val="128"/>
    </font>
    <font>
      <sz val="11"/>
      <color theme="1"/>
      <name val="Meiryo UI"/>
      <family val="3"/>
      <charset val="128"/>
    </font>
    <font>
      <sz val="10"/>
      <color theme="4"/>
      <name val="Meiryo UI"/>
      <family val="3"/>
      <charset val="128"/>
    </font>
    <font>
      <b/>
      <sz val="11"/>
      <color theme="1"/>
      <name val="Meiryo UI"/>
      <family val="3"/>
      <charset val="128"/>
    </font>
    <font>
      <sz val="11"/>
      <color theme="0"/>
      <name val="Meiryo UI"/>
      <family val="3"/>
      <charset val="128"/>
    </font>
    <font>
      <sz val="11"/>
      <color rgb="FFC00000"/>
      <name val="Meiryo UI"/>
      <family val="3"/>
      <charset val="128"/>
    </font>
    <font>
      <b/>
      <sz val="14"/>
      <color theme="1"/>
      <name val="Meiryo UI"/>
      <family val="3"/>
      <charset val="128"/>
    </font>
    <font>
      <sz val="11"/>
      <color rgb="FFFF0000"/>
      <name val="Meiryo UI"/>
      <family val="3"/>
      <charset val="128"/>
    </font>
    <font>
      <sz val="14"/>
      <color theme="1"/>
      <name val="Meiryo UI"/>
      <family val="3"/>
      <charset val="128"/>
    </font>
    <font>
      <sz val="14"/>
      <color theme="0" tint="-4.9989318521683403E-2"/>
      <name val="Meiryo UI"/>
      <family val="3"/>
      <charset val="128"/>
    </font>
    <font>
      <sz val="12"/>
      <color theme="4"/>
      <name val="Meiryo UI"/>
      <family val="3"/>
      <charset val="128"/>
    </font>
    <font>
      <b/>
      <sz val="16"/>
      <color theme="1"/>
      <name val="Meiryo UI"/>
      <family val="3"/>
      <charset val="128"/>
    </font>
    <font>
      <sz val="11"/>
      <color theme="1"/>
      <name val="Meiryo UI"/>
      <family val="3"/>
    </font>
    <font>
      <sz val="16"/>
      <color theme="1"/>
      <name val="Meiryo UI"/>
      <family val="3"/>
      <charset val="128"/>
    </font>
    <font>
      <b/>
      <sz val="11"/>
      <color rgb="FFFF0000"/>
      <name val="Meiryo UI"/>
      <family val="3"/>
      <charset val="128"/>
    </font>
    <font>
      <b/>
      <sz val="14"/>
      <name val="Meiryo UI"/>
      <family val="3"/>
      <charset val="128"/>
    </font>
    <font>
      <b/>
      <sz val="16"/>
      <name val="Meiryo UI"/>
      <family val="3"/>
      <charset val="128"/>
    </font>
    <font>
      <sz val="16"/>
      <color theme="1"/>
      <name val="Meiryo UI"/>
      <family val="3"/>
    </font>
    <font>
      <b/>
      <sz val="12"/>
      <color theme="4"/>
      <name val="Meiryo UI"/>
      <family val="3"/>
    </font>
    <font>
      <sz val="11"/>
      <color theme="0"/>
      <name val="メイリオ"/>
      <family val="3"/>
      <charset val="128"/>
    </font>
    <font>
      <sz val="9"/>
      <color rgb="FFFF0000"/>
      <name val="Meiryo UI"/>
      <family val="3"/>
      <charset val="128"/>
    </font>
    <font>
      <sz val="11"/>
      <color theme="2" tint="-0.249977111117893"/>
      <name val="Meiryo UI"/>
      <family val="3"/>
      <charset val="128"/>
    </font>
    <font>
      <sz val="11"/>
      <color theme="2" tint="-0.249977111117893"/>
      <name val="メイリオ"/>
      <family val="3"/>
      <charset val="128"/>
    </font>
    <font>
      <sz val="12"/>
      <name val="Meiryo UI"/>
      <family val="3"/>
      <charset val="128"/>
    </font>
    <font>
      <sz val="14"/>
      <color theme="2" tint="-0.249977111117893"/>
      <name val="Meiryo UI"/>
      <family val="3"/>
      <charset val="128"/>
    </font>
    <font>
      <sz val="12"/>
      <color theme="0"/>
      <name val="Meiryo UI"/>
      <family val="3"/>
      <charset val="128"/>
    </font>
    <font>
      <b/>
      <sz val="20"/>
      <color rgb="FFFF0000"/>
      <name val="Meiryo UI"/>
      <family val="3"/>
      <charset val="128"/>
    </font>
    <font>
      <sz val="14"/>
      <name val="Meiryo UI"/>
      <family val="3"/>
      <charset val="128"/>
    </font>
    <font>
      <b/>
      <sz val="16"/>
      <name val="Meiryo UI"/>
      <family val="3"/>
    </font>
    <font>
      <b/>
      <sz val="11"/>
      <name val="Meiryo UI"/>
      <family val="3"/>
    </font>
    <font>
      <sz val="11"/>
      <name val="Meiryo UI"/>
      <family val="3"/>
    </font>
  </fonts>
  <fills count="6">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theme="1"/>
        <bgColor indexed="64"/>
      </patternFill>
    </fill>
  </fills>
  <borders count="70">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right style="hair">
        <color auto="1"/>
      </right>
      <top style="hair">
        <color auto="1"/>
      </top>
      <bottom/>
      <diagonal/>
    </border>
    <border>
      <left/>
      <right/>
      <top/>
      <bottom style="hair">
        <color auto="1"/>
      </bottom>
      <diagonal/>
    </border>
    <border>
      <left style="hair">
        <color auto="1"/>
      </left>
      <right style="hair">
        <color auto="1"/>
      </right>
      <top/>
      <bottom style="hair">
        <color auto="1"/>
      </bottom>
      <diagonal/>
    </border>
    <border>
      <left style="hair">
        <color indexed="64"/>
      </left>
      <right/>
      <top style="hair">
        <color indexed="64"/>
      </top>
      <bottom style="hair">
        <color indexed="64"/>
      </bottom>
      <diagonal/>
    </border>
    <border>
      <left style="medium">
        <color indexed="64"/>
      </left>
      <right/>
      <top style="medium">
        <color indexed="64"/>
      </top>
      <bottom style="medium">
        <color indexed="64"/>
      </bottom>
      <diagonal/>
    </border>
    <border>
      <left style="hair">
        <color auto="1"/>
      </left>
      <right style="hair">
        <color auto="1"/>
      </right>
      <top/>
      <bottom/>
      <diagonal/>
    </border>
    <border>
      <left style="hair">
        <color auto="1"/>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Down="1">
      <left style="medium">
        <color indexed="64"/>
      </left>
      <right style="thin">
        <color indexed="64"/>
      </right>
      <top style="medium">
        <color indexed="64"/>
      </top>
      <bottom style="medium">
        <color indexed="64"/>
      </bottom>
      <diagonal style="thin">
        <color indexed="64"/>
      </diagonal>
    </border>
    <border diagonalDown="1">
      <left style="medium">
        <color indexed="64"/>
      </left>
      <right style="thin">
        <color indexed="64"/>
      </right>
      <top/>
      <bottom style="medium">
        <color indexed="64"/>
      </bottom>
      <diagonal style="thin">
        <color indexed="64"/>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medium">
        <color rgb="FFFF0000"/>
      </left>
      <right style="thin">
        <color theme="3" tint="0.249977111117893"/>
      </right>
      <top style="medium">
        <color rgb="FFFF0000"/>
      </top>
      <bottom style="thin">
        <color theme="3" tint="0.249977111117893"/>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style="thin">
        <color theme="3" tint="0.249977111117893"/>
      </right>
      <top style="thin">
        <color theme="3" tint="0.249977111117893"/>
      </top>
      <bottom style="thin">
        <color theme="3" tint="0.249977111117893"/>
      </bottom>
      <diagonal/>
    </border>
    <border>
      <left/>
      <right style="medium">
        <color rgb="FFFF0000"/>
      </right>
      <top style="thin">
        <color indexed="64"/>
      </top>
      <bottom style="thin">
        <color indexed="64"/>
      </bottom>
      <diagonal/>
    </border>
    <border>
      <left style="medium">
        <color rgb="FFFF0000"/>
      </left>
      <right style="thin">
        <color theme="3" tint="0.249977111117893"/>
      </right>
      <top style="thin">
        <color theme="3" tint="0.249977111117893"/>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theme="3" tint="0.249977111117893"/>
      </right>
      <top style="thin">
        <color indexed="64"/>
      </top>
      <bottom style="thin">
        <color indexed="64"/>
      </bottom>
      <diagonal/>
    </border>
    <border>
      <left style="medium">
        <color indexed="64"/>
      </left>
      <right style="thin">
        <color theme="3" tint="0.249977111117893"/>
      </right>
      <top style="thin">
        <color indexed="64"/>
      </top>
      <bottom style="medium">
        <color indexed="64"/>
      </bottom>
      <diagonal/>
    </border>
    <border>
      <left style="thin">
        <color theme="3" tint="0.249977111117893"/>
      </left>
      <right/>
      <top style="thin">
        <color indexed="64"/>
      </top>
      <bottom style="thin">
        <color indexed="64"/>
      </bottom>
      <diagonal/>
    </border>
    <border>
      <left/>
      <right style="thin">
        <color theme="3" tint="0.249977111117893"/>
      </right>
      <top/>
      <bottom style="thin">
        <color indexed="64"/>
      </bottom>
      <diagonal/>
    </border>
    <border>
      <left style="thin">
        <color theme="3" tint="0.249977111117893"/>
      </left>
      <right/>
      <top style="thin">
        <color indexed="64"/>
      </top>
      <bottom style="medium">
        <color indexed="64"/>
      </bottom>
      <diagonal/>
    </border>
    <border diagonalDown="1">
      <left/>
      <right style="medium">
        <color indexed="64"/>
      </right>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rgb="FF71717D"/>
      </right>
      <top/>
      <bottom/>
      <diagonal/>
    </border>
    <border>
      <left/>
      <right/>
      <top style="medium">
        <color indexed="64"/>
      </top>
      <bottom/>
      <diagonal/>
    </border>
    <border>
      <left/>
      <right/>
      <top style="hair">
        <color indexed="64"/>
      </top>
      <bottom/>
      <diagonal/>
    </border>
  </borders>
  <cellStyleXfs count="9">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4" fillId="0" borderId="0"/>
    <xf numFmtId="0" fontId="3"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8" fillId="0" borderId="0"/>
  </cellStyleXfs>
  <cellXfs count="177">
    <xf numFmtId="0" fontId="0" fillId="0" borderId="0" xfId="0">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9" fillId="0" borderId="0" xfId="0" applyFont="1" applyAlignment="1">
      <alignment horizontal="left" vertical="center"/>
    </xf>
    <xf numFmtId="0" fontId="9" fillId="0" borderId="0" xfId="0" applyFont="1" applyAlignment="1">
      <alignment horizontal="right" vertical="center"/>
    </xf>
    <xf numFmtId="0" fontId="13" fillId="0" borderId="0" xfId="0" applyFont="1">
      <alignment vertical="center"/>
    </xf>
    <xf numFmtId="0" fontId="9" fillId="0" borderId="0" xfId="0" applyFont="1" applyAlignment="1">
      <alignment vertical="center" wrapText="1"/>
    </xf>
    <xf numFmtId="0" fontId="14" fillId="0" borderId="0" xfId="0" applyFont="1">
      <alignment vertical="center"/>
    </xf>
    <xf numFmtId="0" fontId="16" fillId="0" borderId="0" xfId="0" applyFont="1">
      <alignment vertical="center"/>
    </xf>
    <xf numFmtId="0" fontId="16" fillId="0" borderId="0" xfId="0" applyFont="1" applyAlignment="1">
      <alignment vertical="center" wrapText="1"/>
    </xf>
    <xf numFmtId="0" fontId="15" fillId="0" borderId="0" xfId="0" applyFont="1">
      <alignment vertical="center"/>
    </xf>
    <xf numFmtId="0" fontId="15" fillId="0" borderId="0" xfId="0" applyFont="1" applyAlignment="1">
      <alignment horizontal="left" vertical="center"/>
    </xf>
    <xf numFmtId="0" fontId="19" fillId="0" borderId="0" xfId="0" applyFont="1" applyAlignment="1">
      <alignment horizontal="center" vertical="center" wrapText="1"/>
    </xf>
    <xf numFmtId="0" fontId="19" fillId="0" borderId="0" xfId="0" applyFont="1">
      <alignment vertical="center"/>
    </xf>
    <xf numFmtId="0" fontId="21" fillId="0" borderId="0" xfId="0" applyFont="1">
      <alignment vertical="center"/>
    </xf>
    <xf numFmtId="0" fontId="21" fillId="0" borderId="0" xfId="0" applyFont="1" applyAlignment="1">
      <alignment vertical="center" wrapText="1"/>
    </xf>
    <xf numFmtId="0" fontId="17" fillId="0" borderId="0" xfId="0" applyFont="1">
      <alignment vertical="center"/>
    </xf>
    <xf numFmtId="38" fontId="16" fillId="0" borderId="0" xfId="0" applyNumberFormat="1" applyFont="1">
      <alignment vertical="center"/>
    </xf>
    <xf numFmtId="0" fontId="25" fillId="0" borderId="0" xfId="0" applyFont="1">
      <alignment vertical="center"/>
    </xf>
    <xf numFmtId="0" fontId="16" fillId="0" borderId="0" xfId="0" applyFont="1" applyAlignment="1">
      <alignment horizontal="left" vertical="center" wrapText="1"/>
    </xf>
    <xf numFmtId="0" fontId="18" fillId="0" borderId="0" xfId="0" applyFont="1">
      <alignment vertical="center"/>
    </xf>
    <xf numFmtId="176" fontId="9" fillId="0" borderId="0" xfId="0" applyNumberFormat="1" applyFont="1" applyAlignment="1">
      <alignment horizontal="left" vertical="center"/>
    </xf>
    <xf numFmtId="0" fontId="23" fillId="0" borderId="0" xfId="0" applyFont="1">
      <alignment vertical="center"/>
    </xf>
    <xf numFmtId="0" fontId="9" fillId="3" borderId="3" xfId="0" applyFont="1" applyFill="1" applyBorder="1">
      <alignment vertical="center"/>
    </xf>
    <xf numFmtId="0" fontId="9" fillId="3" borderId="7" xfId="0" applyFont="1" applyFill="1" applyBorder="1">
      <alignment vertical="center"/>
    </xf>
    <xf numFmtId="0" fontId="9" fillId="0" borderId="2" xfId="0" applyFont="1" applyBorder="1">
      <alignment vertical="center"/>
    </xf>
    <xf numFmtId="0" fontId="9" fillId="3" borderId="10" xfId="0" applyFont="1" applyFill="1" applyBorder="1">
      <alignment vertical="center"/>
    </xf>
    <xf numFmtId="0" fontId="12" fillId="0" borderId="0" xfId="0" applyFont="1">
      <alignment vertical="center"/>
    </xf>
    <xf numFmtId="0" fontId="27" fillId="0" borderId="0" xfId="0" applyFont="1" applyAlignment="1">
      <alignment horizontal="left" vertical="center" wrapText="1" indent="1"/>
    </xf>
    <xf numFmtId="0" fontId="9" fillId="0" borderId="0" xfId="0" quotePrefix="1" applyFont="1">
      <alignment vertical="center"/>
    </xf>
    <xf numFmtId="0" fontId="9" fillId="0" borderId="0" xfId="0" applyFont="1" applyAlignment="1">
      <alignment horizontal="center" vertical="center" wrapText="1"/>
    </xf>
    <xf numFmtId="0" fontId="5" fillId="0" borderId="12" xfId="0" applyFont="1" applyBorder="1" applyAlignment="1">
      <alignment vertical="center" wrapText="1"/>
    </xf>
    <xf numFmtId="0" fontId="16" fillId="0" borderId="0" xfId="0" applyFont="1" applyAlignment="1">
      <alignment horizontal="left" vertical="center"/>
    </xf>
    <xf numFmtId="0" fontId="0" fillId="0" borderId="0" xfId="0" applyAlignment="1">
      <alignment horizontal="left" vertical="center"/>
    </xf>
    <xf numFmtId="38" fontId="9" fillId="0" borderId="18" xfId="2" applyFont="1" applyFill="1" applyBorder="1" applyAlignment="1" applyProtection="1">
      <alignment horizontal="right" vertical="center" wrapText="1"/>
    </xf>
    <xf numFmtId="38" fontId="9" fillId="0" borderId="34" xfId="2" applyFont="1" applyFill="1" applyBorder="1" applyAlignment="1" applyProtection="1">
      <alignment horizontal="right" vertical="center" wrapText="1"/>
    </xf>
    <xf numFmtId="38" fontId="9" fillId="0" borderId="35" xfId="2" applyFont="1" applyFill="1" applyBorder="1" applyAlignment="1" applyProtection="1">
      <alignment vertical="center" wrapText="1"/>
    </xf>
    <xf numFmtId="0" fontId="5" fillId="0" borderId="22" xfId="0" applyFont="1" applyBorder="1" applyAlignment="1">
      <alignment horizontal="left" vertical="center"/>
    </xf>
    <xf numFmtId="0" fontId="5" fillId="0" borderId="15" xfId="0" applyFont="1" applyBorder="1" applyAlignment="1">
      <alignment vertical="center" wrapText="1"/>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alignment vertical="center" wrapText="1"/>
    </xf>
    <xf numFmtId="0" fontId="5" fillId="0" borderId="31" xfId="0" applyFont="1" applyBorder="1" applyAlignment="1">
      <alignment horizontal="center" vertical="center"/>
    </xf>
    <xf numFmtId="0" fontId="5" fillId="0" borderId="18" xfId="0" applyFont="1" applyBorder="1" applyAlignment="1">
      <alignment horizontal="center" vertical="center"/>
    </xf>
    <xf numFmtId="0" fontId="5" fillId="0" borderId="33" xfId="0" applyFont="1" applyBorder="1" applyAlignment="1">
      <alignment horizontal="left" vertical="center"/>
    </xf>
    <xf numFmtId="0" fontId="5" fillId="0" borderId="34" xfId="0" applyFont="1" applyBorder="1" applyAlignment="1">
      <alignment vertical="center" wrapText="1"/>
    </xf>
    <xf numFmtId="0" fontId="5" fillId="0" borderId="32" xfId="0" applyFont="1" applyBorder="1" applyAlignment="1">
      <alignment horizontal="center" vertical="center"/>
    </xf>
    <xf numFmtId="0" fontId="5" fillId="0" borderId="20" xfId="0" applyFont="1" applyBorder="1" applyAlignment="1">
      <alignment vertical="center" wrapText="1"/>
    </xf>
    <xf numFmtId="0" fontId="5" fillId="0" borderId="37" xfId="0" applyFont="1" applyBorder="1" applyAlignment="1">
      <alignment horizontal="left" vertical="center"/>
    </xf>
    <xf numFmtId="0" fontId="5" fillId="0" borderId="38" xfId="0" applyFont="1" applyBorder="1" applyAlignment="1">
      <alignment vertical="center" wrapText="1"/>
    </xf>
    <xf numFmtId="0" fontId="6" fillId="0" borderId="27" xfId="0" applyFont="1" applyBorder="1" applyAlignment="1">
      <alignment horizontal="center" vertical="center"/>
    </xf>
    <xf numFmtId="38" fontId="9" fillId="0" borderId="36" xfId="2" applyFont="1" applyFill="1" applyBorder="1" applyAlignment="1" applyProtection="1">
      <alignment horizontal="right" vertical="center" wrapText="1"/>
    </xf>
    <xf numFmtId="38" fontId="11" fillId="0" borderId="16" xfId="2" applyFont="1" applyFill="1" applyBorder="1" applyAlignment="1" applyProtection="1">
      <alignment horizontal="right" vertical="center" wrapText="1"/>
    </xf>
    <xf numFmtId="0" fontId="7" fillId="0" borderId="0" xfId="0" applyFont="1">
      <alignment vertical="center"/>
    </xf>
    <xf numFmtId="0" fontId="5" fillId="0" borderId="12" xfId="0" applyFont="1" applyBorder="1" applyAlignment="1">
      <alignment horizontal="left" vertical="center"/>
    </xf>
    <xf numFmtId="0" fontId="16" fillId="0" borderId="49" xfId="0" applyFont="1" applyBorder="1">
      <alignment vertical="center"/>
    </xf>
    <xf numFmtId="0" fontId="29" fillId="4" borderId="0" xfId="0" applyFont="1" applyFill="1">
      <alignment vertical="center"/>
    </xf>
    <xf numFmtId="0" fontId="30" fillId="4" borderId="0" xfId="0" applyFont="1" applyFill="1" applyAlignment="1">
      <alignment horizontal="left" vertical="center" wrapText="1" indent="1"/>
    </xf>
    <xf numFmtId="0" fontId="29" fillId="0" borderId="0" xfId="0" applyFont="1">
      <alignment vertical="center"/>
    </xf>
    <xf numFmtId="0" fontId="16" fillId="0" borderId="48" xfId="0" applyFont="1" applyBorder="1">
      <alignment vertical="center"/>
    </xf>
    <xf numFmtId="38" fontId="20" fillId="2" borderId="12" xfId="2" applyFont="1" applyFill="1" applyBorder="1" applyAlignment="1" applyProtection="1">
      <alignment horizontal="right" vertical="center" wrapText="1"/>
    </xf>
    <xf numFmtId="38" fontId="20" fillId="2" borderId="14" xfId="2" applyFont="1" applyFill="1" applyBorder="1" applyAlignment="1" applyProtection="1">
      <alignment vertical="center" wrapText="1"/>
    </xf>
    <xf numFmtId="38" fontId="9" fillId="2" borderId="29" xfId="2" applyFont="1" applyFill="1" applyBorder="1" applyAlignment="1" applyProtection="1">
      <alignment vertical="center" wrapText="1"/>
    </xf>
    <xf numFmtId="38" fontId="9" fillId="2" borderId="12" xfId="2" applyFont="1" applyFill="1" applyBorder="1" applyAlignment="1" applyProtection="1">
      <alignment horizontal="right" vertical="center" wrapText="1"/>
    </xf>
    <xf numFmtId="38" fontId="9" fillId="2" borderId="30" xfId="2" applyFont="1" applyFill="1" applyBorder="1" applyAlignment="1" applyProtection="1">
      <alignment vertical="center" wrapText="1"/>
    </xf>
    <xf numFmtId="38" fontId="9" fillId="2" borderId="21" xfId="2" applyFont="1" applyFill="1" applyBorder="1" applyAlignment="1" applyProtection="1">
      <alignment horizontal="right" vertical="center" wrapText="1"/>
    </xf>
    <xf numFmtId="38" fontId="20" fillId="2" borderId="38" xfId="2" applyFont="1" applyFill="1" applyBorder="1" applyAlignment="1" applyProtection="1">
      <alignment horizontal="right" vertical="center" wrapText="1"/>
    </xf>
    <xf numFmtId="38" fontId="20" fillId="2" borderId="39" xfId="2" applyFont="1" applyFill="1" applyBorder="1" applyAlignment="1" applyProtection="1">
      <alignment vertical="center" wrapText="1"/>
    </xf>
    <xf numFmtId="3" fontId="32" fillId="0" borderId="0" xfId="0" applyNumberFormat="1" applyFont="1" applyAlignment="1">
      <alignment vertical="center" wrapText="1"/>
    </xf>
    <xf numFmtId="0" fontId="9" fillId="0" borderId="62" xfId="0" applyFont="1" applyBorder="1" applyAlignment="1">
      <alignment horizontal="center" vertical="center"/>
    </xf>
    <xf numFmtId="38" fontId="11" fillId="0" borderId="63" xfId="2" applyFont="1" applyFill="1" applyBorder="1" applyAlignment="1" applyProtection="1">
      <alignment horizontal="right" vertical="center" wrapText="1"/>
    </xf>
    <xf numFmtId="0" fontId="9" fillId="0" borderId="64" xfId="0" applyFont="1" applyBorder="1" applyAlignment="1">
      <alignment horizontal="center" vertical="center"/>
    </xf>
    <xf numFmtId="0" fontId="6" fillId="4" borderId="9"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66" xfId="0" applyFont="1" applyFill="1" applyBorder="1" applyAlignment="1">
      <alignment horizontal="center" vertical="center" shrinkToFit="1"/>
    </xf>
    <xf numFmtId="0" fontId="6" fillId="4" borderId="16" xfId="0" applyFont="1" applyFill="1" applyBorder="1" applyAlignment="1">
      <alignment horizontal="center" vertical="center" shrinkToFit="1"/>
    </xf>
    <xf numFmtId="0" fontId="11" fillId="0" borderId="0" xfId="0" applyFont="1" applyAlignment="1">
      <alignment horizontal="left" vertical="center" shrinkToFit="1"/>
    </xf>
    <xf numFmtId="0" fontId="11" fillId="0" borderId="0" xfId="0" applyFont="1" applyAlignment="1">
      <alignment horizontal="left"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18" xfId="0" applyFont="1" applyFill="1" applyBorder="1" applyAlignment="1">
      <alignment horizontal="center" vertical="center" shrinkToFit="1"/>
    </xf>
    <xf numFmtId="0" fontId="6" fillId="4" borderId="19" xfId="0" applyFont="1" applyFill="1" applyBorder="1" applyAlignment="1">
      <alignment horizontal="center" vertical="center" shrinkToFit="1"/>
    </xf>
    <xf numFmtId="0" fontId="9" fillId="0" borderId="0" xfId="0" applyFont="1" applyAlignment="1">
      <alignment vertical="top"/>
    </xf>
    <xf numFmtId="0" fontId="9" fillId="0" borderId="12" xfId="0" applyFont="1" applyBorder="1" applyAlignment="1">
      <alignment vertical="top"/>
    </xf>
    <xf numFmtId="0" fontId="9" fillId="4" borderId="12" xfId="0" applyFont="1" applyFill="1" applyBorder="1" applyAlignment="1">
      <alignment vertical="top"/>
    </xf>
    <xf numFmtId="0" fontId="9" fillId="4" borderId="12" xfId="0" applyFont="1" applyFill="1" applyBorder="1" applyAlignment="1">
      <alignment vertical="top" wrapText="1"/>
    </xf>
    <xf numFmtId="0" fontId="33" fillId="5" borderId="0" xfId="0" applyFont="1" applyFill="1">
      <alignment vertical="center"/>
    </xf>
    <xf numFmtId="0" fontId="9" fillId="0" borderId="0" xfId="0" applyFont="1" applyAlignment="1">
      <alignment horizontal="centerContinuous" vertical="center"/>
    </xf>
    <xf numFmtId="0" fontId="9" fillId="0" borderId="67" xfId="0" applyFont="1" applyBorder="1">
      <alignment vertical="center"/>
    </xf>
    <xf numFmtId="0" fontId="31" fillId="0" borderId="12" xfId="0" applyFont="1" applyBorder="1">
      <alignment vertical="center"/>
    </xf>
    <xf numFmtId="49" fontId="9" fillId="0" borderId="8" xfId="0" applyNumberFormat="1" applyFont="1" applyBorder="1" applyAlignment="1" applyProtection="1">
      <alignment horizontal="left" vertical="center"/>
      <protection locked="0"/>
    </xf>
    <xf numFmtId="178" fontId="9" fillId="0" borderId="8" xfId="0" applyNumberFormat="1" applyFont="1" applyBorder="1" applyAlignment="1" applyProtection="1">
      <alignment horizontal="left" vertical="center"/>
      <protection locked="0"/>
    </xf>
    <xf numFmtId="49" fontId="9" fillId="0" borderId="8" xfId="0" applyNumberFormat="1" applyFont="1" applyBorder="1" applyProtection="1">
      <alignment vertical="center"/>
      <protection locked="0"/>
    </xf>
    <xf numFmtId="55" fontId="9" fillId="0" borderId="8" xfId="0" applyNumberFormat="1" applyFont="1" applyBorder="1" applyAlignment="1" applyProtection="1">
      <alignment horizontal="left" vertical="center"/>
      <protection locked="0"/>
    </xf>
    <xf numFmtId="0" fontId="15" fillId="0" borderId="11" xfId="0" applyFont="1" applyBorder="1">
      <alignment vertical="center"/>
    </xf>
    <xf numFmtId="0" fontId="34" fillId="0" borderId="0" xfId="0" applyFont="1" applyAlignment="1">
      <alignment horizontal="centerContinuous" vertical="center"/>
    </xf>
    <xf numFmtId="9" fontId="16" fillId="0" borderId="24" xfId="1" applyFont="1" applyBorder="1">
      <alignment vertical="center"/>
    </xf>
    <xf numFmtId="0" fontId="6" fillId="0" borderId="0" xfId="0" applyFont="1">
      <alignment vertical="center"/>
    </xf>
    <xf numFmtId="0" fontId="35" fillId="0" borderId="0" xfId="0" applyFont="1">
      <alignment vertical="center"/>
    </xf>
    <xf numFmtId="0" fontId="35" fillId="0" borderId="0" xfId="0" applyFont="1" applyAlignment="1">
      <alignment vertical="center" wrapText="1"/>
    </xf>
    <xf numFmtId="9" fontId="35" fillId="0" borderId="24" xfId="1" applyFont="1" applyBorder="1">
      <alignment vertical="center"/>
    </xf>
    <xf numFmtId="0" fontId="9" fillId="3" borderId="0" xfId="0" applyFont="1" applyFill="1">
      <alignment vertical="center"/>
    </xf>
    <xf numFmtId="38" fontId="5" fillId="2" borderId="20" xfId="2" applyFont="1" applyFill="1" applyBorder="1" applyAlignment="1" applyProtection="1">
      <alignment horizontal="right" vertical="center" wrapText="1"/>
    </xf>
    <xf numFmtId="0" fontId="5" fillId="0" borderId="12" xfId="0" applyFont="1" applyBorder="1" applyAlignment="1">
      <alignment vertical="top" wrapText="1"/>
    </xf>
    <xf numFmtId="38" fontId="5" fillId="2" borderId="23" xfId="2" applyFont="1" applyFill="1" applyBorder="1" applyAlignment="1" applyProtection="1">
      <alignment vertical="center" wrapText="1"/>
    </xf>
    <xf numFmtId="0" fontId="5" fillId="3" borderId="3" xfId="0" applyFont="1" applyFill="1" applyBorder="1">
      <alignment vertical="center"/>
    </xf>
    <xf numFmtId="0" fontId="5" fillId="3" borderId="1" xfId="0" applyFont="1" applyFill="1" applyBorder="1">
      <alignment vertical="center"/>
    </xf>
    <xf numFmtId="0" fontId="5" fillId="0" borderId="2" xfId="0" applyFont="1" applyBorder="1">
      <alignment vertical="center"/>
    </xf>
    <xf numFmtId="38" fontId="9" fillId="0" borderId="8" xfId="2" applyFont="1" applyBorder="1" applyAlignment="1" applyProtection="1">
      <alignment horizontal="left" vertical="center"/>
      <protection locked="0"/>
    </xf>
    <xf numFmtId="0" fontId="5" fillId="3" borderId="10" xfId="0" applyFont="1" applyFill="1" applyBorder="1">
      <alignment vertical="center"/>
    </xf>
    <xf numFmtId="0" fontId="5" fillId="3" borderId="2" xfId="0" applyFont="1" applyFill="1" applyBorder="1">
      <alignment vertical="center"/>
    </xf>
    <xf numFmtId="0" fontId="5" fillId="3" borderId="5" xfId="0" applyFont="1" applyFill="1" applyBorder="1">
      <alignment vertical="center"/>
    </xf>
    <xf numFmtId="0" fontId="5" fillId="0" borderId="0" xfId="0" applyFont="1" applyAlignment="1">
      <alignment vertical="top"/>
    </xf>
    <xf numFmtId="0" fontId="5" fillId="3" borderId="10" xfId="0" applyFont="1" applyFill="1" applyBorder="1" applyAlignment="1">
      <alignment horizontal="center" vertical="center"/>
    </xf>
    <xf numFmtId="0" fontId="5" fillId="3" borderId="7" xfId="0" applyFont="1" applyFill="1" applyBorder="1" applyAlignment="1">
      <alignment horizontal="center" vertical="center"/>
    </xf>
    <xf numFmtId="0" fontId="6" fillId="3" borderId="10" xfId="0" applyFont="1" applyFill="1" applyBorder="1" applyAlignment="1">
      <alignment horizontal="center" vertical="center"/>
    </xf>
    <xf numFmtId="0" fontId="20" fillId="0" borderId="0" xfId="0" applyFont="1">
      <alignment vertical="center"/>
    </xf>
    <xf numFmtId="49" fontId="20" fillId="0" borderId="8" xfId="0" applyNumberFormat="1" applyFont="1" applyBorder="1" applyAlignment="1" applyProtection="1">
      <alignment horizontal="left" vertical="center"/>
      <protection locked="0"/>
    </xf>
    <xf numFmtId="0" fontId="38" fillId="3" borderId="10" xfId="0" applyFont="1" applyFill="1" applyBorder="1" applyAlignment="1">
      <alignment horizontal="center" vertical="center"/>
    </xf>
    <xf numFmtId="0" fontId="20" fillId="3" borderId="0" xfId="0" applyFont="1" applyFill="1">
      <alignment vertical="center"/>
    </xf>
    <xf numFmtId="0" fontId="37" fillId="3" borderId="10" xfId="0" applyFont="1" applyFill="1" applyBorder="1" applyAlignment="1">
      <alignment horizontal="center" vertical="top"/>
    </xf>
    <xf numFmtId="0" fontId="37" fillId="3" borderId="4" xfId="0" applyFont="1" applyFill="1" applyBorder="1" applyAlignment="1">
      <alignment horizontal="center" vertical="center" wrapText="1"/>
    </xf>
    <xf numFmtId="0" fontId="5" fillId="3" borderId="69" xfId="0" applyFont="1" applyFill="1" applyBorder="1">
      <alignment vertical="center"/>
    </xf>
    <xf numFmtId="0" fontId="5" fillId="3" borderId="7" xfId="0" applyFont="1" applyFill="1" applyBorder="1">
      <alignment vertical="center"/>
    </xf>
    <xf numFmtId="0" fontId="6" fillId="3" borderId="8"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0" borderId="2" xfId="0" applyFont="1" applyBorder="1" applyAlignment="1">
      <alignment vertical="center" wrapText="1"/>
    </xf>
    <xf numFmtId="0" fontId="6" fillId="0" borderId="0" xfId="0" applyFont="1" applyAlignment="1">
      <alignment vertical="center" wrapText="1"/>
    </xf>
    <xf numFmtId="0" fontId="5" fillId="0" borderId="2" xfId="0" applyFont="1" applyBorder="1" applyAlignment="1">
      <alignment vertical="center" wrapText="1"/>
    </xf>
    <xf numFmtId="0" fontId="6" fillId="0" borderId="2" xfId="0" applyFont="1" applyBorder="1">
      <alignment vertical="center"/>
    </xf>
    <xf numFmtId="0" fontId="5" fillId="0" borderId="6" xfId="0" applyFont="1" applyBorder="1" applyAlignment="1">
      <alignment vertical="center" wrapText="1"/>
    </xf>
    <xf numFmtId="0" fontId="5" fillId="0" borderId="50" xfId="0" applyFont="1" applyBorder="1" applyAlignment="1">
      <alignment horizontal="center" vertical="center" wrapText="1" shrinkToFit="1"/>
    </xf>
    <xf numFmtId="0" fontId="5" fillId="0" borderId="26" xfId="0" applyFont="1" applyBorder="1" applyAlignment="1">
      <alignment horizontal="center" vertical="center" wrapText="1" shrinkToFit="1"/>
    </xf>
    <xf numFmtId="0" fontId="5" fillId="0" borderId="25" xfId="0" applyFont="1" applyBorder="1" applyAlignment="1">
      <alignment horizontal="center" vertical="center" shrinkToFit="1"/>
    </xf>
    <xf numFmtId="0" fontId="5" fillId="0" borderId="65" xfId="0" applyFont="1" applyBorder="1" applyAlignment="1">
      <alignment horizontal="center" vertical="center" wrapText="1" shrinkToFit="1"/>
    </xf>
    <xf numFmtId="0" fontId="5" fillId="0" borderId="54" xfId="0" applyFont="1" applyBorder="1" applyAlignment="1">
      <alignment horizontal="center" vertical="center" wrapText="1" shrinkToFit="1"/>
    </xf>
    <xf numFmtId="0" fontId="5" fillId="0" borderId="40" xfId="0" applyFont="1" applyBorder="1" applyAlignment="1">
      <alignment horizontal="center" vertical="center" wrapText="1" shrinkToFit="1"/>
    </xf>
    <xf numFmtId="0" fontId="5" fillId="0" borderId="43"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58" xfId="0" applyFont="1" applyBorder="1" applyAlignment="1">
      <alignment horizontal="center" vertical="center" shrinkToFit="1"/>
    </xf>
    <xf numFmtId="0" fontId="5" fillId="0" borderId="0" xfId="0" applyFont="1">
      <alignment vertical="center"/>
    </xf>
    <xf numFmtId="38" fontId="20" fillId="0" borderId="12" xfId="2" applyFont="1" applyBorder="1" applyAlignment="1" applyProtection="1">
      <alignment horizontal="right" vertical="center" wrapText="1"/>
      <protection locked="0"/>
    </xf>
    <xf numFmtId="38" fontId="20" fillId="0" borderId="28" xfId="2" applyFont="1" applyBorder="1" applyAlignment="1" applyProtection="1">
      <alignment vertical="center" wrapText="1"/>
      <protection locked="0"/>
    </xf>
    <xf numFmtId="38" fontId="9" fillId="0" borderId="29" xfId="2" applyFont="1" applyFill="1" applyBorder="1" applyAlignment="1" applyProtection="1">
      <alignment vertical="center" wrapText="1"/>
      <protection locked="0"/>
    </xf>
    <xf numFmtId="38" fontId="9" fillId="0" borderId="12" xfId="2" applyFont="1" applyFill="1" applyBorder="1" applyAlignment="1" applyProtection="1">
      <alignment horizontal="right" vertical="center" wrapText="1"/>
      <protection locked="0"/>
    </xf>
    <xf numFmtId="38" fontId="9" fillId="0" borderId="30" xfId="2" applyFont="1" applyFill="1" applyBorder="1" applyAlignment="1" applyProtection="1">
      <alignment vertical="center" wrapText="1"/>
      <protection locked="0"/>
    </xf>
    <xf numFmtId="38" fontId="9" fillId="0" borderId="21" xfId="2" applyFont="1" applyFill="1" applyBorder="1" applyAlignment="1" applyProtection="1">
      <alignment horizontal="right" vertical="center" wrapText="1"/>
      <protection locked="0"/>
    </xf>
    <xf numFmtId="38" fontId="20" fillId="0" borderId="29" xfId="2" applyFont="1" applyBorder="1" applyAlignment="1" applyProtection="1">
      <alignment vertical="center" wrapText="1"/>
      <protection locked="0"/>
    </xf>
    <xf numFmtId="38" fontId="9" fillId="0" borderId="20" xfId="2" applyFont="1" applyFill="1" applyBorder="1" applyAlignment="1" applyProtection="1">
      <alignment horizontal="right" vertical="center" wrapText="1"/>
      <protection locked="0"/>
    </xf>
    <xf numFmtId="38" fontId="9" fillId="0" borderId="23" xfId="2" applyFont="1" applyFill="1" applyBorder="1" applyAlignment="1" applyProtection="1">
      <alignment vertical="center" wrapText="1"/>
      <protection locked="0"/>
    </xf>
    <xf numFmtId="0" fontId="20" fillId="0" borderId="0" xfId="0" applyFont="1" applyProtection="1">
      <alignment vertical="center"/>
      <protection locked="0"/>
    </xf>
    <xf numFmtId="0" fontId="36" fillId="0" borderId="0" xfId="0" applyFont="1" applyAlignment="1">
      <alignment horizontal="center" vertical="center" wrapText="1"/>
    </xf>
    <xf numFmtId="177" fontId="9" fillId="0" borderId="46" xfId="0" applyNumberFormat="1" applyFont="1" applyBorder="1" applyAlignment="1" applyProtection="1">
      <alignment horizontal="left" vertical="center" wrapText="1" shrinkToFit="1"/>
      <protection locked="0"/>
    </xf>
    <xf numFmtId="177" fontId="9" fillId="0" borderId="47" xfId="0" applyNumberFormat="1" applyFont="1" applyBorder="1" applyAlignment="1" applyProtection="1">
      <alignment horizontal="left" vertical="center" wrapText="1" shrinkToFit="1"/>
      <protection locked="0"/>
    </xf>
    <xf numFmtId="0" fontId="24" fillId="0" borderId="0" xfId="0" applyFont="1" applyAlignment="1">
      <alignment horizontal="center" vertical="top" wrapText="1"/>
    </xf>
    <xf numFmtId="0" fontId="24" fillId="0" borderId="0" xfId="0" applyFont="1" applyAlignment="1">
      <alignment horizontal="center" vertical="center"/>
    </xf>
    <xf numFmtId="0" fontId="26" fillId="0" borderId="0" xfId="0" applyFont="1" applyAlignment="1">
      <alignment horizontal="center" vertical="center"/>
    </xf>
    <xf numFmtId="177" fontId="9" fillId="0" borderId="41" xfId="0" applyNumberFormat="1" applyFont="1" applyBorder="1" applyAlignment="1" applyProtection="1">
      <alignment horizontal="left" vertical="center" wrapText="1" shrinkToFit="1"/>
      <protection locked="0"/>
    </xf>
    <xf numFmtId="177" fontId="9" fillId="0" borderId="42" xfId="0" applyNumberFormat="1" applyFont="1" applyBorder="1" applyAlignment="1" applyProtection="1">
      <alignment horizontal="left" vertical="center" wrapText="1" shrinkToFit="1"/>
      <protection locked="0"/>
    </xf>
    <xf numFmtId="177" fontId="9" fillId="0" borderId="13" xfId="0" applyNumberFormat="1" applyFont="1" applyBorder="1" applyAlignment="1" applyProtection="1">
      <alignment horizontal="left" vertical="center" wrapText="1" shrinkToFit="1"/>
      <protection locked="0"/>
    </xf>
    <xf numFmtId="177" fontId="9" fillId="0" borderId="44" xfId="0" applyNumberFormat="1" applyFont="1" applyBorder="1" applyAlignment="1" applyProtection="1">
      <alignment horizontal="left" vertical="center" wrapText="1" shrinkToFit="1"/>
      <protection locked="0"/>
    </xf>
    <xf numFmtId="177" fontId="9" fillId="0" borderId="59" xfId="0" applyNumberFormat="1" applyFont="1" applyBorder="1" applyAlignment="1" applyProtection="1">
      <alignment horizontal="left" vertical="center" wrapText="1" shrinkToFit="1"/>
      <protection locked="0"/>
    </xf>
    <xf numFmtId="177" fontId="9" fillId="0" borderId="53" xfId="0" applyNumberFormat="1" applyFont="1" applyBorder="1" applyAlignment="1" applyProtection="1">
      <alignment horizontal="left" vertical="center" wrapText="1" shrinkToFit="1"/>
      <protection locked="0"/>
    </xf>
    <xf numFmtId="177" fontId="9" fillId="0" borderId="61" xfId="0" applyNumberFormat="1" applyFont="1" applyBorder="1" applyAlignment="1" applyProtection="1">
      <alignment horizontal="left" vertical="center" wrapText="1" shrinkToFit="1"/>
      <protection locked="0"/>
    </xf>
    <xf numFmtId="177" fontId="9" fillId="0" borderId="55" xfId="0" applyNumberFormat="1" applyFont="1" applyBorder="1" applyAlignment="1" applyProtection="1">
      <alignment horizontal="left" vertical="center" wrapText="1" shrinkToFit="1"/>
      <protection locked="0"/>
    </xf>
    <xf numFmtId="177" fontId="9" fillId="0" borderId="56" xfId="0" applyNumberFormat="1" applyFont="1" applyBorder="1" applyAlignment="1" applyProtection="1">
      <alignment horizontal="left" vertical="center" wrapText="1" shrinkToFit="1"/>
      <protection locked="0"/>
    </xf>
    <xf numFmtId="0" fontId="5" fillId="0" borderId="49" xfId="0" applyFont="1" applyBorder="1" applyAlignment="1">
      <alignment horizontal="left" vertical="center" wrapText="1"/>
    </xf>
    <xf numFmtId="0" fontId="5" fillId="0" borderId="0" xfId="0" applyFont="1" applyAlignment="1">
      <alignment horizontal="left" vertical="center"/>
    </xf>
    <xf numFmtId="0" fontId="2" fillId="0" borderId="68" xfId="0" applyFont="1" applyBorder="1" applyAlignment="1">
      <alignment horizontal="right" vertical="center"/>
    </xf>
    <xf numFmtId="0" fontId="9" fillId="0" borderId="0" xfId="0" applyFont="1" applyAlignment="1">
      <alignment horizontal="left" vertical="top" wrapText="1"/>
    </xf>
    <xf numFmtId="177" fontId="9" fillId="0" borderId="51" xfId="0" applyNumberFormat="1" applyFont="1" applyBorder="1" applyAlignment="1">
      <alignment horizontal="left" vertical="center" wrapText="1" shrinkToFit="1"/>
    </xf>
    <xf numFmtId="177" fontId="9" fillId="0" borderId="52" xfId="0" applyNumberFormat="1" applyFont="1" applyBorder="1" applyAlignment="1">
      <alignment horizontal="left" vertical="center" wrapText="1" shrinkToFit="1"/>
    </xf>
    <xf numFmtId="0" fontId="9" fillId="0" borderId="68" xfId="0" applyFont="1" applyBorder="1" applyAlignment="1">
      <alignment horizontal="right" vertical="center"/>
    </xf>
  </cellXfs>
  <cellStyles count="9">
    <cellStyle name="パーセント" xfId="1" builtinId="5"/>
    <cellStyle name="パーセント 2" xfId="6" xr:uid="{BDABF1ED-6424-4174-9807-236B0BF429E7}"/>
    <cellStyle name="桁区切り" xfId="2" builtinId="6"/>
    <cellStyle name="桁区切り 2" xfId="7" xr:uid="{4B37698C-47FB-48C5-9E37-9CB0D6AEC6DE}"/>
    <cellStyle name="標準" xfId="0" builtinId="0"/>
    <cellStyle name="標準 2" xfId="4" xr:uid="{DC9FA26C-E666-4B7E-9AF2-C9472BC67B4E}"/>
    <cellStyle name="標準 2 2" xfId="8" xr:uid="{C6AFAE78-B150-49FE-A8F6-2355AFF2A9F8}"/>
    <cellStyle name="標準 2 3" xfId="3" xr:uid="{7D0B5893-FC52-4C52-8E78-CCFC3A8C3B94}"/>
    <cellStyle name="標準 3" xfId="5" xr:uid="{96EB0126-F074-4FF1-922D-9D11BF1D62F3}"/>
  </cellStyles>
  <dxfs count="28">
    <dxf>
      <font>
        <b/>
        <i val="0"/>
        <color rgb="FFFF0000"/>
      </font>
      <numFmt numFmtId="0" formatCode="General"/>
      <fill>
        <patternFill>
          <bgColor rgb="FFFFFF00"/>
        </patternFill>
      </fill>
    </dxf>
    <dxf>
      <font>
        <b/>
        <i val="0"/>
        <color rgb="FFFF0000"/>
      </font>
      <numFmt numFmtId="179" formatCode="#,##0;[Red]#,##0"/>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strike val="0"/>
        <color rgb="FFFF0000"/>
      </font>
      <numFmt numFmtId="0" formatCode="General"/>
      <fill>
        <patternFill patternType="solid">
          <bgColor rgb="FFFFFF00"/>
        </patternFill>
      </fill>
    </dxf>
    <dxf>
      <font>
        <b/>
        <i val="0"/>
        <color rgb="FFFF0000"/>
      </font>
      <fill>
        <patternFill>
          <bgColor rgb="FFFFFF00"/>
        </patternFill>
      </fill>
    </dxf>
    <dxf>
      <font>
        <color theme="6" tint="-0.24994659260841701"/>
      </font>
      <fill>
        <patternFill>
          <bgColor theme="7" tint="0.79998168889431442"/>
        </patternFill>
      </fill>
    </dxf>
    <dxf>
      <font>
        <color theme="6" tint="-0.24994659260841701"/>
      </font>
      <fill>
        <patternFill>
          <bgColor theme="7" tint="0.79998168889431442"/>
        </patternFill>
      </fill>
    </dxf>
    <dxf>
      <font>
        <color theme="6" tint="-0.24994659260841701"/>
      </font>
      <fill>
        <patternFill>
          <bgColor theme="7" tint="0.79998168889431442"/>
        </patternFill>
      </fill>
    </dxf>
    <dxf>
      <font>
        <color theme="6" tint="-0.24994659260841701"/>
      </font>
      <fill>
        <patternFill>
          <bgColor theme="7" tint="0.79998168889431442"/>
        </patternFill>
      </fill>
    </dxf>
    <dxf>
      <font>
        <color theme="6" tint="-0.24994659260841701"/>
      </font>
      <fill>
        <patternFill>
          <bgColor theme="7" tint="0.79998168889431442"/>
        </patternFill>
      </fill>
    </dxf>
    <dxf>
      <font>
        <color theme="6" tint="-0.24994659260841701"/>
      </font>
      <fill>
        <patternFill>
          <bgColor theme="7" tint="0.79998168889431442"/>
        </patternFill>
      </fill>
    </dxf>
    <dxf>
      <font>
        <color theme="6" tint="-0.24994659260841701"/>
      </font>
      <fill>
        <patternFill>
          <bgColor theme="7" tint="0.79998168889431442"/>
        </patternFill>
      </fill>
    </dxf>
    <dxf>
      <font>
        <color theme="6" tint="-0.24994659260841701"/>
      </font>
      <fill>
        <patternFill>
          <bgColor theme="7" tint="0.79998168889431442"/>
        </patternFill>
      </fill>
    </dxf>
    <dxf>
      <fill>
        <patternFill>
          <bgColor theme="7" tint="0.79998168889431442"/>
        </patternFill>
      </fill>
    </dxf>
    <dxf>
      <font>
        <color theme="6" tint="-0.24994659260841701"/>
      </font>
      <fill>
        <patternFill>
          <bgColor theme="7" tint="0.79998168889431442"/>
        </patternFill>
      </fill>
    </dxf>
    <dxf>
      <font>
        <b/>
        <i val="0"/>
        <strike val="0"/>
        <color rgb="FFFF0000"/>
      </font>
      <fill>
        <patternFill patternType="solid">
          <bgColor rgb="FFFFFF00"/>
        </patternFill>
      </fill>
    </dxf>
    <dxf>
      <font>
        <color auto="1"/>
      </font>
      <fill>
        <patternFill>
          <bgColor theme="1" tint="0.499984740745262"/>
        </patternFill>
      </fill>
    </dxf>
    <dxf>
      <font>
        <b/>
        <i val="0"/>
        <color rgb="FFFF0000"/>
      </font>
      <fill>
        <patternFill>
          <bgColor rgb="FFFFFF00"/>
        </patternFill>
      </fill>
    </dxf>
    <dxf>
      <font>
        <b/>
        <i val="0"/>
        <color rgb="FFFF0000"/>
      </font>
      <fill>
        <patternFill>
          <bgColor rgb="FFFFFF00"/>
        </patternFill>
      </fill>
    </dxf>
    <dxf>
      <fill>
        <patternFill>
          <bgColor theme="7" tint="0.79998168889431442"/>
        </patternFill>
      </fill>
    </dxf>
    <dxf>
      <font>
        <b/>
        <i val="0"/>
        <color rgb="FFFF0000"/>
      </font>
      <numFmt numFmtId="0" formatCode="General"/>
      <fill>
        <patternFill>
          <bgColor rgb="FFFFFF00"/>
        </patternFill>
      </fill>
    </dxf>
    <dxf>
      <font>
        <b/>
        <i val="0"/>
        <color rgb="FFFF0000"/>
      </font>
      <numFmt numFmtId="179" formatCode="#,##0;[Red]#,##0"/>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strike val="0"/>
        <color rgb="FFFF0000"/>
      </font>
      <numFmt numFmtId="0" formatCode="General"/>
      <fill>
        <patternFill patternType="solid">
          <bgColor rgb="FFFFFF00"/>
        </patternFill>
      </fill>
    </dxf>
  </dxfs>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2103117</xdr:colOff>
      <xdr:row>4</xdr:row>
      <xdr:rowOff>11499</xdr:rowOff>
    </xdr:from>
    <xdr:to>
      <xdr:col>5</xdr:col>
      <xdr:colOff>2264422</xdr:colOff>
      <xdr:row>4</xdr:row>
      <xdr:rowOff>185154</xdr:rowOff>
    </xdr:to>
    <xdr:sp macro="" textlink="">
      <xdr:nvSpPr>
        <xdr:cNvPr id="2" name="テキスト ボックス 1">
          <a:extLst>
            <a:ext uri="{FF2B5EF4-FFF2-40B4-BE49-F238E27FC236}">
              <a16:creationId xmlns:a16="http://schemas.microsoft.com/office/drawing/2014/main" id="{823794A3-4292-4029-9BE6-6C9DD77005E2}"/>
            </a:ext>
          </a:extLst>
        </xdr:cNvPr>
        <xdr:cNvSpPr txBox="1"/>
      </xdr:nvSpPr>
      <xdr:spPr>
        <a:xfrm>
          <a:off x="4173769" y="1651456"/>
          <a:ext cx="161305" cy="173655"/>
        </a:xfrm>
        <a:prstGeom prst="rect">
          <a:avLst/>
        </a:prstGeom>
        <a:solidFill>
          <a:schemeClr val="accent4">
            <a:lumMod val="20000"/>
            <a:lumOff val="80000"/>
          </a:schemeClr>
        </a:solidFill>
        <a:ln w="6350" cmpd="sng">
          <a:solidFill>
            <a:sysClr val="windowText" lastClr="000000"/>
          </a:solidFill>
          <a:prstDash val="solid"/>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5224930</xdr:colOff>
      <xdr:row>3</xdr:row>
      <xdr:rowOff>39243</xdr:rowOff>
    </xdr:from>
    <xdr:to>
      <xdr:col>9</xdr:col>
      <xdr:colOff>41804</xdr:colOff>
      <xdr:row>4</xdr:row>
      <xdr:rowOff>20706</xdr:rowOff>
    </xdr:to>
    <xdr:sp macro="" textlink="">
      <xdr:nvSpPr>
        <xdr:cNvPr id="12" name="テキスト ボックス 4">
          <a:extLst>
            <a:ext uri="{FF2B5EF4-FFF2-40B4-BE49-F238E27FC236}">
              <a16:creationId xmlns:a16="http://schemas.microsoft.com/office/drawing/2014/main" id="{251D346B-06B1-4AF5-9B2D-18EFFEED06D3}"/>
            </a:ext>
          </a:extLst>
        </xdr:cNvPr>
        <xdr:cNvSpPr txBox="1"/>
      </xdr:nvSpPr>
      <xdr:spPr>
        <a:xfrm>
          <a:off x="7301692" y="1428956"/>
          <a:ext cx="1640522" cy="2312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l"/>
          <a:r>
            <a:rPr kumimoji="1" lang="en-US" altLang="ja-JP" sz="900" b="0">
              <a:solidFill>
                <a:sysClr val="windowText" lastClr="000000"/>
              </a:solidFill>
              <a:latin typeface="Meiryo UI" panose="020B0604030504040204" pitchFamily="50" charset="-128"/>
              <a:ea typeface="Meiryo UI" panose="020B0604030504040204" pitchFamily="50" charset="-128"/>
            </a:rPr>
            <a:t>*</a:t>
          </a:r>
          <a:r>
            <a:rPr kumimoji="1" lang="ja-JP" altLang="en-US" sz="900" b="0">
              <a:solidFill>
                <a:sysClr val="windowText" lastClr="000000"/>
              </a:solidFill>
              <a:latin typeface="Meiryo UI" panose="020B0604030504040204" pitchFamily="50" charset="-128"/>
              <a:ea typeface="Meiryo UI" panose="020B0604030504040204" pitchFamily="50" charset="-128"/>
            </a:rPr>
            <a:t>参考：実証地域のイメージ図</a:t>
          </a:r>
        </a:p>
      </xdr:txBody>
    </xdr:sp>
    <xdr:clientData/>
  </xdr:twoCellAnchor>
  <xdr:twoCellAnchor editAs="oneCell">
    <xdr:from>
      <xdr:col>5</xdr:col>
      <xdr:colOff>5075157</xdr:colOff>
      <xdr:row>3</xdr:row>
      <xdr:rowOff>239147</xdr:rowOff>
    </xdr:from>
    <xdr:to>
      <xdr:col>14</xdr:col>
      <xdr:colOff>343525</xdr:colOff>
      <xdr:row>13</xdr:row>
      <xdr:rowOff>225226</xdr:rowOff>
    </xdr:to>
    <xdr:pic>
      <xdr:nvPicPr>
        <xdr:cNvPr id="13" name="図 6" descr="タイムライン&#10;&#10;AI によって生成されたコンテンツは間違っている可能性があります。">
          <a:extLst>
            <a:ext uri="{FF2B5EF4-FFF2-40B4-BE49-F238E27FC236}">
              <a16:creationId xmlns:a16="http://schemas.microsoft.com/office/drawing/2014/main" id="{4E19F0B3-AF20-B4A6-7697-804DBE3F22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51919" y="1628860"/>
          <a:ext cx="5347692" cy="19847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1817196</xdr:colOff>
      <xdr:row>6</xdr:row>
      <xdr:rowOff>74478</xdr:rowOff>
    </xdr:from>
    <xdr:to>
      <xdr:col>4</xdr:col>
      <xdr:colOff>4131031</xdr:colOff>
      <xdr:row>7</xdr:row>
      <xdr:rowOff>58780</xdr:rowOff>
    </xdr:to>
    <xdr:grpSp>
      <xdr:nvGrpSpPr>
        <xdr:cNvPr id="2" name="グループ化 1">
          <a:extLst>
            <a:ext uri="{FF2B5EF4-FFF2-40B4-BE49-F238E27FC236}">
              <a16:creationId xmlns:a16="http://schemas.microsoft.com/office/drawing/2014/main" id="{B86C228E-E320-4F2E-86ED-13502FF5BE24}"/>
            </a:ext>
          </a:extLst>
        </xdr:cNvPr>
        <xdr:cNvGrpSpPr/>
      </xdr:nvGrpSpPr>
      <xdr:grpSpPr>
        <a:xfrm>
          <a:off x="8436105" y="2093364"/>
          <a:ext cx="2310660" cy="232780"/>
          <a:chOff x="9734272" y="579822"/>
          <a:chExt cx="2472446" cy="216000"/>
        </a:xfrm>
      </xdr:grpSpPr>
      <xdr:sp macro="" textlink="">
        <xdr:nvSpPr>
          <xdr:cNvPr id="3" name="テキスト ボックス 2">
            <a:extLst>
              <a:ext uri="{FF2B5EF4-FFF2-40B4-BE49-F238E27FC236}">
                <a16:creationId xmlns:a16="http://schemas.microsoft.com/office/drawing/2014/main" id="{FC5E41C2-CA65-C1E1-1D8C-1278BDDABE8D}"/>
              </a:ext>
            </a:extLst>
          </xdr:cNvPr>
          <xdr:cNvSpPr txBox="1"/>
        </xdr:nvSpPr>
        <xdr:spPr>
          <a:xfrm>
            <a:off x="9734272" y="579822"/>
            <a:ext cx="757582" cy="216000"/>
          </a:xfrm>
          <a:prstGeom prst="rect">
            <a:avLst/>
          </a:prstGeom>
          <a:solidFill>
            <a:schemeClr val="accent4">
              <a:lumMod val="20000"/>
              <a:lumOff val="80000"/>
            </a:schemeClr>
          </a:solidFill>
          <a:ln w="9525" cmpd="sng">
            <a:solidFill>
              <a:sysClr val="windowText" lastClr="000000"/>
            </a:solidFill>
            <a:prstDash val="solid"/>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（入力項目）</a:t>
            </a:r>
          </a:p>
        </xdr:txBody>
      </xdr:sp>
      <xdr:sp macro="" textlink="">
        <xdr:nvSpPr>
          <xdr:cNvPr id="4" name="テキスト ボックス 3">
            <a:extLst>
              <a:ext uri="{FF2B5EF4-FFF2-40B4-BE49-F238E27FC236}">
                <a16:creationId xmlns:a16="http://schemas.microsoft.com/office/drawing/2014/main" id="{D7E6B22A-D774-0DE1-1554-5F0345D4AE04}"/>
              </a:ext>
            </a:extLst>
          </xdr:cNvPr>
          <xdr:cNvSpPr txBox="1"/>
        </xdr:nvSpPr>
        <xdr:spPr>
          <a:xfrm>
            <a:off x="10490569" y="580804"/>
            <a:ext cx="1716149" cy="214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l"/>
            <a:r>
              <a:rPr kumimoji="1" lang="ja-JP" altLang="en-US" sz="1100" b="1">
                <a:solidFill>
                  <a:schemeClr val="accent1"/>
                </a:solidFill>
                <a:latin typeface="Meiryo UI" panose="020B0604030504040204" pitchFamily="50" charset="-128"/>
                <a:ea typeface="Meiryo UI" panose="020B0604030504040204" pitchFamily="50" charset="-128"/>
              </a:rPr>
              <a:t>を全て入力してください。</a:t>
            </a:r>
          </a:p>
        </xdr:txBody>
      </xdr:sp>
    </xdr:grpSp>
    <xdr:clientData/>
  </xdr:twoCellAnchor>
  <xdr:twoCellAnchor>
    <xdr:from>
      <xdr:col>3</xdr:col>
      <xdr:colOff>997271</xdr:colOff>
      <xdr:row>9</xdr:row>
      <xdr:rowOff>331403</xdr:rowOff>
    </xdr:from>
    <xdr:to>
      <xdr:col>4</xdr:col>
      <xdr:colOff>3617576</xdr:colOff>
      <xdr:row>12</xdr:row>
      <xdr:rowOff>140784</xdr:rowOff>
    </xdr:to>
    <xdr:sp macro="" textlink="">
      <xdr:nvSpPr>
        <xdr:cNvPr id="11" name="吹き出し: 四角形 5">
          <a:extLst>
            <a:ext uri="{FF2B5EF4-FFF2-40B4-BE49-F238E27FC236}">
              <a16:creationId xmlns:a16="http://schemas.microsoft.com/office/drawing/2014/main" id="{1E75F6BF-D509-4A3B-AF62-C284A5ADBE93}"/>
            </a:ext>
          </a:extLst>
        </xdr:cNvPr>
        <xdr:cNvSpPr/>
      </xdr:nvSpPr>
      <xdr:spPr>
        <a:xfrm>
          <a:off x="4653332" y="3265873"/>
          <a:ext cx="5593259" cy="1108244"/>
        </a:xfrm>
        <a:prstGeom prst="wedgeRectCallout">
          <a:avLst>
            <a:gd name="adj1" fmla="val -55918"/>
            <a:gd name="adj2" fmla="val -5894"/>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1400" b="1">
              <a:solidFill>
                <a:sysClr val="windowText" lastClr="000000"/>
              </a:solidFill>
              <a:latin typeface="Meiryo UI" panose="020B0604030504040204" pitchFamily="50" charset="-128"/>
              <a:ea typeface="Meiryo UI" panose="020B0604030504040204" pitchFamily="50" charset="-128"/>
            </a:rPr>
            <a:t>「申請者情報」シートで入力した内容が自動反映されます。</a:t>
          </a:r>
          <a:endParaRPr kumimoji="1" lang="en-US" altLang="ja-JP" sz="1400" b="1">
            <a:solidFill>
              <a:sysClr val="windowText" lastClr="000000"/>
            </a:solidFill>
            <a:latin typeface="Meiryo UI" panose="020B0604030504040204" pitchFamily="50" charset="-128"/>
            <a:ea typeface="Meiryo UI" panose="020B0604030504040204" pitchFamily="50" charset="-128"/>
          </a:endParaRPr>
        </a:p>
        <a:p>
          <a:pPr algn="ctr"/>
          <a:r>
            <a:rPr kumimoji="1" lang="ja-JP" altLang="en-US" sz="1400" b="1">
              <a:solidFill>
                <a:schemeClr val="tx1"/>
              </a:solidFill>
              <a:latin typeface="Meiryo UI" panose="020B0604030504040204" pitchFamily="50" charset="-128"/>
              <a:ea typeface="Meiryo UI" panose="020B0604030504040204" pitchFamily="50" charset="-128"/>
            </a:rPr>
            <a:t>必ず</a:t>
          </a:r>
          <a:r>
            <a:rPr kumimoji="1" lang="en-US" altLang="ja-JP" sz="1400" b="1">
              <a:solidFill>
                <a:srgbClr val="C00000"/>
              </a:solidFill>
              <a:latin typeface="Meiryo UI" panose="020B0604030504040204" pitchFamily="50" charset="-128"/>
              <a:ea typeface="Meiryo UI" panose="020B0604030504040204" pitchFamily="50" charset="-128"/>
            </a:rPr>
            <a:t>3</a:t>
          </a:r>
          <a:r>
            <a:rPr kumimoji="1" lang="ja-JP" altLang="en-US" sz="1400" b="1">
              <a:solidFill>
                <a:srgbClr val="C00000"/>
              </a:solidFill>
              <a:latin typeface="Meiryo UI" panose="020B0604030504040204" pitchFamily="50" charset="-128"/>
              <a:ea typeface="Meiryo UI" panose="020B0604030504040204" pitchFamily="50" charset="-128"/>
            </a:rPr>
            <a:t>社以上</a:t>
          </a:r>
          <a:r>
            <a:rPr kumimoji="1" lang="ja-JP" altLang="en-US" sz="1400" b="1">
              <a:solidFill>
                <a:schemeClr val="tx1"/>
              </a:solidFill>
              <a:latin typeface="Meiryo UI" panose="020B0604030504040204" pitchFamily="50" charset="-128"/>
              <a:ea typeface="Meiryo UI" panose="020B0604030504040204" pitchFamily="50" charset="-128"/>
            </a:rPr>
            <a:t>（地域事業づくり会社</a:t>
          </a:r>
          <a:r>
            <a:rPr kumimoji="1" lang="en-US" altLang="ja-JP" sz="1400" b="1">
              <a:solidFill>
                <a:schemeClr val="tx1"/>
              </a:solidFill>
              <a:latin typeface="Meiryo UI" panose="020B0604030504040204" pitchFamily="50" charset="-128"/>
              <a:ea typeface="Meiryo UI" panose="020B0604030504040204" pitchFamily="50" charset="-128"/>
            </a:rPr>
            <a:t>1</a:t>
          </a:r>
          <a:r>
            <a:rPr kumimoji="1" lang="ja-JP" altLang="en-US" sz="1400" b="1">
              <a:solidFill>
                <a:schemeClr val="tx1"/>
              </a:solidFill>
              <a:latin typeface="Meiryo UI" panose="020B0604030504040204" pitchFamily="50" charset="-128"/>
              <a:ea typeface="Meiryo UI" panose="020B0604030504040204" pitchFamily="50" charset="-128"/>
            </a:rPr>
            <a:t>社＋ローカルゼブラ企業等</a:t>
          </a:r>
          <a:r>
            <a:rPr kumimoji="1" lang="en-US" altLang="ja-JP" sz="1400" b="1">
              <a:solidFill>
                <a:schemeClr val="tx1"/>
              </a:solidFill>
              <a:latin typeface="Meiryo UI" panose="020B0604030504040204" pitchFamily="50" charset="-128"/>
              <a:ea typeface="Meiryo UI" panose="020B0604030504040204" pitchFamily="50" charset="-128"/>
            </a:rPr>
            <a:t>2</a:t>
          </a:r>
          <a:r>
            <a:rPr kumimoji="1" lang="ja-JP" altLang="en-US" sz="1400" b="1">
              <a:solidFill>
                <a:schemeClr val="tx1"/>
              </a:solidFill>
              <a:latin typeface="Meiryo UI" panose="020B0604030504040204" pitchFamily="50" charset="-128"/>
              <a:ea typeface="Meiryo UI" panose="020B0604030504040204" pitchFamily="50" charset="-128"/>
            </a:rPr>
            <a:t>社以上）になるようにご留意ください。</a:t>
          </a:r>
        </a:p>
      </xdr:txBody>
    </xdr:sp>
    <xdr:clientData/>
  </xdr:twoCellAnchor>
  <xdr:twoCellAnchor>
    <xdr:from>
      <xdr:col>1</xdr:col>
      <xdr:colOff>1512619</xdr:colOff>
      <xdr:row>26</xdr:row>
      <xdr:rowOff>15615</xdr:rowOff>
    </xdr:from>
    <xdr:to>
      <xdr:col>3</xdr:col>
      <xdr:colOff>2208177</xdr:colOff>
      <xdr:row>27</xdr:row>
      <xdr:rowOff>243379</xdr:rowOff>
    </xdr:to>
    <xdr:sp macro="" textlink="">
      <xdr:nvSpPr>
        <xdr:cNvPr id="24" name="吹き出し: 四角形 5">
          <a:extLst>
            <a:ext uri="{FF2B5EF4-FFF2-40B4-BE49-F238E27FC236}">
              <a16:creationId xmlns:a16="http://schemas.microsoft.com/office/drawing/2014/main" id="{4A8DBFC6-527D-46E1-A98C-8E4F557F1954}"/>
            </a:ext>
          </a:extLst>
        </xdr:cNvPr>
        <xdr:cNvSpPr/>
      </xdr:nvSpPr>
      <xdr:spPr>
        <a:xfrm>
          <a:off x="1918139" y="9003065"/>
          <a:ext cx="3694518" cy="642715"/>
        </a:xfrm>
        <a:prstGeom prst="wedgeRectCallout">
          <a:avLst>
            <a:gd name="adj1" fmla="val -57816"/>
            <a:gd name="adj2" fmla="val -19597"/>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1400" b="1">
              <a:solidFill>
                <a:schemeClr val="tx1"/>
              </a:solidFill>
              <a:latin typeface="Meiryo UI" panose="020B0604030504040204" pitchFamily="50" charset="-128"/>
              <a:ea typeface="Meiryo UI" panose="020B0604030504040204" pitchFamily="50" charset="-128"/>
            </a:rPr>
            <a:t>幹事法人以外の企業に係る費用は全て</a:t>
          </a:r>
          <a:endParaRPr kumimoji="1" lang="en-US" altLang="ja-JP" sz="1400" b="1">
            <a:solidFill>
              <a:schemeClr val="tx1"/>
            </a:solidFill>
            <a:latin typeface="Meiryo UI" panose="020B0604030504040204" pitchFamily="50" charset="-128"/>
            <a:ea typeface="Meiryo UI" panose="020B0604030504040204" pitchFamily="50" charset="-128"/>
          </a:endParaRPr>
        </a:p>
        <a:p>
          <a:pPr algn="ctr"/>
          <a:r>
            <a:rPr kumimoji="1" lang="ja-JP" altLang="en-US" sz="1400" b="1">
              <a:solidFill>
                <a:schemeClr val="tx1"/>
              </a:solidFill>
              <a:latin typeface="Meiryo UI" panose="020B0604030504040204" pitchFamily="50" charset="-128"/>
              <a:ea typeface="Meiryo UI" panose="020B0604030504040204" pitchFamily="50" charset="-128"/>
            </a:rPr>
            <a:t>「</a:t>
          </a:r>
          <a:r>
            <a:rPr kumimoji="1" lang="en-US" altLang="ja-JP" sz="1400" b="1">
              <a:solidFill>
                <a:schemeClr val="tx1"/>
              </a:solidFill>
              <a:latin typeface="Meiryo UI" panose="020B0604030504040204" pitchFamily="50" charset="-128"/>
              <a:ea typeface="Meiryo UI" panose="020B0604030504040204" pitchFamily="50" charset="-128"/>
            </a:rPr>
            <a:t>Ⅲ.</a:t>
          </a:r>
          <a:r>
            <a:rPr kumimoji="1" lang="ja-JP" altLang="en-US" sz="1400" b="1">
              <a:solidFill>
                <a:schemeClr val="tx1"/>
              </a:solidFill>
              <a:latin typeface="Meiryo UI" panose="020B0604030504040204" pitchFamily="50" charset="-128"/>
              <a:ea typeface="Meiryo UI" panose="020B0604030504040204" pitchFamily="50" charset="-128"/>
            </a:rPr>
            <a:t>再委託・外注費」に記載してください</a:t>
          </a:r>
        </a:p>
      </xdr:txBody>
    </xdr:sp>
    <xdr:clientData/>
  </xdr:twoCellAnchor>
  <xdr:twoCellAnchor>
    <xdr:from>
      <xdr:col>3</xdr:col>
      <xdr:colOff>2846073</xdr:colOff>
      <xdr:row>31</xdr:row>
      <xdr:rowOff>32191</xdr:rowOff>
    </xdr:from>
    <xdr:to>
      <xdr:col>5</xdr:col>
      <xdr:colOff>109672</xdr:colOff>
      <xdr:row>33</xdr:row>
      <xdr:rowOff>59823</xdr:rowOff>
    </xdr:to>
    <xdr:sp macro="" textlink="">
      <xdr:nvSpPr>
        <xdr:cNvPr id="14" name="吹き出し: 四角形 5">
          <a:extLst>
            <a:ext uri="{FF2B5EF4-FFF2-40B4-BE49-F238E27FC236}">
              <a16:creationId xmlns:a16="http://schemas.microsoft.com/office/drawing/2014/main" id="{A4F35CBB-FDF5-4514-B2DA-A5453C1F9268}"/>
            </a:ext>
          </a:extLst>
        </xdr:cNvPr>
        <xdr:cNvSpPr/>
      </xdr:nvSpPr>
      <xdr:spPr>
        <a:xfrm>
          <a:off x="6256023" y="11100241"/>
          <a:ext cx="4454974" cy="675332"/>
        </a:xfrm>
        <a:prstGeom prst="wedgeRectCallout">
          <a:avLst>
            <a:gd name="adj1" fmla="val -54022"/>
            <a:gd name="adj2" fmla="val -50690"/>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en-US" altLang="ja-JP" sz="1400" b="1">
              <a:solidFill>
                <a:srgbClr val="C00000"/>
              </a:solidFill>
              <a:latin typeface="Meiryo UI" panose="020B0604030504040204" pitchFamily="50" charset="-128"/>
              <a:ea typeface="Meiryo UI" panose="020B0604030504040204" pitchFamily="50" charset="-128"/>
            </a:rPr>
            <a:t>15,000,000 </a:t>
          </a:r>
          <a:r>
            <a:rPr kumimoji="1" lang="ja-JP" altLang="en-US" sz="1400" b="1">
              <a:solidFill>
                <a:srgbClr val="C00000"/>
              </a:solidFill>
              <a:latin typeface="Meiryo UI" panose="020B0604030504040204" pitchFamily="50" charset="-128"/>
              <a:ea typeface="Meiryo UI" panose="020B0604030504040204" pitchFamily="50" charset="-128"/>
            </a:rPr>
            <a:t>円（消費税及び地方消費税込み）</a:t>
          </a:r>
          <a:r>
            <a:rPr kumimoji="1" lang="ja-JP" altLang="en-US" sz="1400" b="1">
              <a:solidFill>
                <a:schemeClr val="tx1"/>
              </a:solidFill>
              <a:latin typeface="Meiryo UI" panose="020B0604030504040204" pitchFamily="50" charset="-128"/>
              <a:ea typeface="Meiryo UI" panose="020B0604030504040204" pitchFamily="50" charset="-128"/>
            </a:rPr>
            <a:t>以下の金額に調整してください</a:t>
          </a:r>
        </a:p>
      </xdr:txBody>
    </xdr:sp>
    <xdr:clientData/>
  </xdr:twoCellAnchor>
  <xdr:twoCellAnchor>
    <xdr:from>
      <xdr:col>5</xdr:col>
      <xdr:colOff>452299</xdr:colOff>
      <xdr:row>21</xdr:row>
      <xdr:rowOff>258032</xdr:rowOff>
    </xdr:from>
    <xdr:to>
      <xdr:col>8</xdr:col>
      <xdr:colOff>600495</xdr:colOff>
      <xdr:row>24</xdr:row>
      <xdr:rowOff>123934</xdr:rowOff>
    </xdr:to>
    <xdr:sp macro="" textlink="">
      <xdr:nvSpPr>
        <xdr:cNvPr id="15" name="吹き出し: 四角形 4">
          <a:extLst>
            <a:ext uri="{FF2B5EF4-FFF2-40B4-BE49-F238E27FC236}">
              <a16:creationId xmlns:a16="http://schemas.microsoft.com/office/drawing/2014/main" id="{4C13349B-3CCE-42BB-9E85-FFADBC6F5441}"/>
            </a:ext>
          </a:extLst>
        </xdr:cNvPr>
        <xdr:cNvSpPr/>
      </xdr:nvSpPr>
      <xdr:spPr>
        <a:xfrm>
          <a:off x="11039102" y="7175368"/>
          <a:ext cx="2021967" cy="1130697"/>
        </a:xfrm>
        <a:prstGeom prst="wedgeRectCallout">
          <a:avLst>
            <a:gd name="adj1" fmla="val -41731"/>
            <a:gd name="adj2" fmla="val -19996"/>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1400" b="1">
              <a:solidFill>
                <a:schemeClr val="tx1"/>
              </a:solidFill>
              <a:latin typeface="Meiryo UI" panose="020B0604030504040204" pitchFamily="50" charset="-128"/>
              <a:ea typeface="Meiryo UI" panose="020B0604030504040204" pitchFamily="50" charset="-128"/>
            </a:rPr>
            <a:t>積算根拠では、費目、単価、数量等、</a:t>
          </a:r>
          <a:r>
            <a:rPr kumimoji="1" lang="ja-JP" altLang="en-US" sz="1400" b="1">
              <a:solidFill>
                <a:srgbClr val="C00000"/>
              </a:solidFill>
              <a:latin typeface="Meiryo UI" panose="020B0604030504040204" pitchFamily="50" charset="-128"/>
              <a:ea typeface="Meiryo UI" panose="020B0604030504040204" pitchFamily="50" charset="-128"/>
            </a:rPr>
            <a:t>可能な限り　定量的に</a:t>
          </a:r>
          <a:r>
            <a:rPr kumimoji="1" lang="ja-JP" altLang="en-US" sz="1400" b="1">
              <a:solidFill>
                <a:schemeClr val="tx1"/>
              </a:solidFill>
              <a:latin typeface="Meiryo UI" panose="020B0604030504040204" pitchFamily="50" charset="-128"/>
              <a:ea typeface="Meiryo UI" panose="020B0604030504040204" pitchFamily="50" charset="-128"/>
            </a:rPr>
            <a:t>記載してください</a:t>
          </a:r>
        </a:p>
      </xdr:txBody>
    </xdr:sp>
    <xdr:clientData/>
  </xdr:twoCellAnchor>
  <xdr:twoCellAnchor>
    <xdr:from>
      <xdr:col>5</xdr:col>
      <xdr:colOff>116295</xdr:colOff>
      <xdr:row>9</xdr:row>
      <xdr:rowOff>11653</xdr:rowOff>
    </xdr:from>
    <xdr:to>
      <xdr:col>5</xdr:col>
      <xdr:colOff>273504</xdr:colOff>
      <xdr:row>14</xdr:row>
      <xdr:rowOff>77859</xdr:rowOff>
    </xdr:to>
    <xdr:sp macro="" textlink="">
      <xdr:nvSpPr>
        <xdr:cNvPr id="16" name="右中かっこ 15">
          <a:extLst>
            <a:ext uri="{FF2B5EF4-FFF2-40B4-BE49-F238E27FC236}">
              <a16:creationId xmlns:a16="http://schemas.microsoft.com/office/drawing/2014/main" id="{5F38CA94-4EB7-498D-B93A-0BD7769B4F6F}"/>
            </a:ext>
          </a:extLst>
        </xdr:cNvPr>
        <xdr:cNvSpPr/>
      </xdr:nvSpPr>
      <xdr:spPr>
        <a:xfrm>
          <a:off x="10723681" y="2934096"/>
          <a:ext cx="157209" cy="2230979"/>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444399</xdr:colOff>
      <xdr:row>9</xdr:row>
      <xdr:rowOff>369570</xdr:rowOff>
    </xdr:from>
    <xdr:to>
      <xdr:col>9</xdr:col>
      <xdr:colOff>140709</xdr:colOff>
      <xdr:row>12</xdr:row>
      <xdr:rowOff>107104</xdr:rowOff>
    </xdr:to>
    <xdr:sp macro="" textlink="">
      <xdr:nvSpPr>
        <xdr:cNvPr id="22" name="吹き出し: 四角形 5">
          <a:extLst>
            <a:ext uri="{FF2B5EF4-FFF2-40B4-BE49-F238E27FC236}">
              <a16:creationId xmlns:a16="http://schemas.microsoft.com/office/drawing/2014/main" id="{96F012E7-81F5-44C3-B107-85425A916038}"/>
            </a:ext>
          </a:extLst>
        </xdr:cNvPr>
        <xdr:cNvSpPr/>
      </xdr:nvSpPr>
      <xdr:spPr>
        <a:xfrm>
          <a:off x="11051785" y="3292013"/>
          <a:ext cx="3333129" cy="1036398"/>
        </a:xfrm>
        <a:prstGeom prst="wedgeRectCallout">
          <a:avLst>
            <a:gd name="adj1" fmla="val -49339"/>
            <a:gd name="adj2" fmla="val -5204"/>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1400" b="1">
              <a:solidFill>
                <a:schemeClr val="tx1"/>
              </a:solidFill>
              <a:latin typeface="Meiryo UI" panose="020B0604030504040204" pitchFamily="50" charset="-128"/>
              <a:ea typeface="Meiryo UI" panose="020B0604030504040204" pitchFamily="50" charset="-128"/>
            </a:rPr>
            <a:t>ローカル・ゼブラ企業等の数が</a:t>
          </a:r>
          <a:r>
            <a:rPr kumimoji="1" lang="en-US" altLang="ja-JP" sz="1400" b="1">
              <a:solidFill>
                <a:schemeClr val="tx1"/>
              </a:solidFill>
              <a:latin typeface="Meiryo UI" panose="020B0604030504040204" pitchFamily="50" charset="-128"/>
              <a:ea typeface="Meiryo UI" panose="020B0604030504040204" pitchFamily="50" charset="-128"/>
            </a:rPr>
            <a:t>6</a:t>
          </a:r>
          <a:r>
            <a:rPr kumimoji="1" lang="ja-JP" altLang="en-US" sz="1400" b="1">
              <a:solidFill>
                <a:schemeClr val="tx1"/>
              </a:solidFill>
              <a:latin typeface="Meiryo UI" panose="020B0604030504040204" pitchFamily="50" charset="-128"/>
              <a:ea typeface="Meiryo UI" panose="020B0604030504040204" pitchFamily="50" charset="-128"/>
            </a:rPr>
            <a:t>社以上となる場合は、事務局へ別途ご連絡ください</a:t>
          </a:r>
        </a:p>
      </xdr:txBody>
    </xdr:sp>
    <xdr:clientData/>
  </xdr:twoCellAnchor>
  <xdr:twoCellAnchor>
    <xdr:from>
      <xdr:col>5</xdr:col>
      <xdr:colOff>109304</xdr:colOff>
      <xdr:row>18</xdr:row>
      <xdr:rowOff>37527</xdr:rowOff>
    </xdr:from>
    <xdr:to>
      <xdr:col>5</xdr:col>
      <xdr:colOff>262074</xdr:colOff>
      <xdr:row>27</xdr:row>
      <xdr:rowOff>317859</xdr:rowOff>
    </xdr:to>
    <xdr:sp macro="" textlink="">
      <xdr:nvSpPr>
        <xdr:cNvPr id="18" name="右中かっこ 17">
          <a:extLst>
            <a:ext uri="{FF2B5EF4-FFF2-40B4-BE49-F238E27FC236}">
              <a16:creationId xmlns:a16="http://schemas.microsoft.com/office/drawing/2014/main" id="{F3D12AF9-F8B7-4122-94CA-0A9AD193AFEE}"/>
            </a:ext>
          </a:extLst>
        </xdr:cNvPr>
        <xdr:cNvSpPr/>
      </xdr:nvSpPr>
      <xdr:spPr>
        <a:xfrm>
          <a:off x="10696107" y="5690068"/>
          <a:ext cx="152770" cy="4074717"/>
        </a:xfrm>
        <a:prstGeom prst="rightBrace">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1624853</xdr:colOff>
      <xdr:row>0</xdr:row>
      <xdr:rowOff>235325</xdr:rowOff>
    </xdr:from>
    <xdr:to>
      <xdr:col>4</xdr:col>
      <xdr:colOff>2979607</xdr:colOff>
      <xdr:row>1</xdr:row>
      <xdr:rowOff>265521</xdr:rowOff>
    </xdr:to>
    <xdr:sp macro="" textlink="">
      <xdr:nvSpPr>
        <xdr:cNvPr id="19" name="正方形/長方形 18">
          <a:extLst>
            <a:ext uri="{FF2B5EF4-FFF2-40B4-BE49-F238E27FC236}">
              <a16:creationId xmlns:a16="http://schemas.microsoft.com/office/drawing/2014/main" id="{D5CE5569-15A2-404C-86F5-EE9D3330C035}"/>
            </a:ext>
          </a:extLst>
        </xdr:cNvPr>
        <xdr:cNvSpPr/>
      </xdr:nvSpPr>
      <xdr:spPr>
        <a:xfrm>
          <a:off x="2039471" y="235325"/>
          <a:ext cx="7327489" cy="276725"/>
        </a:xfrm>
        <a:prstGeom prst="rect">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C00000"/>
              </a:solidFill>
            </a:rPr>
            <a:t>記入例</a:t>
          </a:r>
          <a:endParaRPr kumimoji="1" lang="ja-JP" altLang="en-US" sz="2000" b="1">
            <a:solidFill>
              <a:srgbClr val="C00000"/>
            </a:solidFill>
          </a:endParaRPr>
        </a:p>
      </xdr:txBody>
    </xdr:sp>
    <xdr:clientData/>
  </xdr:twoCellAnchor>
  <xdr:twoCellAnchor>
    <xdr:from>
      <xdr:col>2</xdr:col>
      <xdr:colOff>960382</xdr:colOff>
      <xdr:row>13</xdr:row>
      <xdr:rowOff>402175</xdr:rowOff>
    </xdr:from>
    <xdr:to>
      <xdr:col>4</xdr:col>
      <xdr:colOff>2548219</xdr:colOff>
      <xdr:row>16</xdr:row>
      <xdr:rowOff>188841</xdr:rowOff>
    </xdr:to>
    <xdr:sp macro="" textlink="">
      <xdr:nvSpPr>
        <xdr:cNvPr id="20" name="吹き出し: 四角形 5">
          <a:extLst>
            <a:ext uri="{FF2B5EF4-FFF2-40B4-BE49-F238E27FC236}">
              <a16:creationId xmlns:a16="http://schemas.microsoft.com/office/drawing/2014/main" id="{2AFE7AC5-B7B2-48D2-B159-0CF5F6B73A7D}"/>
            </a:ext>
          </a:extLst>
        </xdr:cNvPr>
        <xdr:cNvSpPr/>
      </xdr:nvSpPr>
      <xdr:spPr>
        <a:xfrm>
          <a:off x="3109829" y="5021379"/>
          <a:ext cx="5827726" cy="621157"/>
        </a:xfrm>
        <a:prstGeom prst="wedgeRectCallout">
          <a:avLst>
            <a:gd name="adj1" fmla="val -52978"/>
            <a:gd name="adj2" fmla="val 51108"/>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1400" b="1">
              <a:solidFill>
                <a:schemeClr val="tx1"/>
              </a:solidFill>
              <a:latin typeface="Meiryo UI" panose="020B0604030504040204" pitchFamily="50" charset="-128"/>
              <a:ea typeface="Meiryo UI" panose="020B0604030504040204" pitchFamily="50" charset="-128"/>
            </a:rPr>
            <a:t>対応する費目は、募集要領「</a:t>
          </a:r>
          <a:r>
            <a:rPr kumimoji="1" lang="en-US" altLang="ja-JP" sz="1400" b="1">
              <a:solidFill>
                <a:schemeClr val="tx1"/>
              </a:solidFill>
              <a:latin typeface="Meiryo UI" panose="020B0604030504040204" pitchFamily="50" charset="-128"/>
              <a:ea typeface="Meiryo UI" panose="020B0604030504040204" pitchFamily="50" charset="-128"/>
            </a:rPr>
            <a:t>9.</a:t>
          </a:r>
          <a:r>
            <a:rPr kumimoji="1" lang="ja-JP" altLang="en-US" sz="1400" b="1">
              <a:solidFill>
                <a:schemeClr val="tx1"/>
              </a:solidFill>
              <a:latin typeface="Meiryo UI" panose="020B0604030504040204" pitchFamily="50" charset="-128"/>
              <a:ea typeface="Meiryo UI" panose="020B0604030504040204" pitchFamily="50" charset="-128"/>
            </a:rPr>
            <a:t>経費の計上」</a:t>
          </a:r>
          <a:r>
            <a:rPr kumimoji="1" lang="en-US" altLang="ja-JP" sz="1400" b="1">
              <a:solidFill>
                <a:schemeClr val="tx1"/>
              </a:solidFill>
              <a:latin typeface="Meiryo UI" panose="020B0604030504040204" pitchFamily="50" charset="-128"/>
              <a:ea typeface="Meiryo UI" panose="020B0604030504040204" pitchFamily="50" charset="-128"/>
            </a:rPr>
            <a:t>*</a:t>
          </a:r>
          <a:r>
            <a:rPr kumimoji="1" lang="ja-JP" altLang="en-US" sz="1400" b="1">
              <a:solidFill>
                <a:schemeClr val="tx1"/>
              </a:solidFill>
              <a:latin typeface="Meiryo UI" panose="020B0604030504040204" pitchFamily="50" charset="-128"/>
              <a:ea typeface="Meiryo UI" panose="020B0604030504040204" pitchFamily="50" charset="-128"/>
            </a:rPr>
            <a:t>を参照の上、ご入力ください</a:t>
          </a:r>
          <a:endParaRPr kumimoji="1" lang="en-US" altLang="ja-JP" sz="1400" b="1">
            <a:solidFill>
              <a:schemeClr val="tx1"/>
            </a:solidFill>
            <a:latin typeface="Meiryo UI" panose="020B0604030504040204" pitchFamily="50" charset="-128"/>
            <a:ea typeface="Meiryo UI" panose="020B0604030504040204" pitchFamily="50" charset="-128"/>
          </a:endParaRPr>
        </a:p>
        <a:p>
          <a:pPr algn="ctr"/>
          <a:r>
            <a:rPr kumimoji="1" lang="ja-JP" altLang="en-US" sz="1400" b="1">
              <a:solidFill>
                <a:schemeClr val="tx1"/>
              </a:solidFill>
              <a:latin typeface="Meiryo UI" panose="020B0604030504040204" pitchFamily="50" charset="-128"/>
              <a:ea typeface="Meiryo UI" panose="020B0604030504040204" pitchFamily="50" charset="-128"/>
            </a:rPr>
            <a:t>（</a:t>
          </a:r>
          <a:r>
            <a:rPr kumimoji="1" lang="en-US" altLang="ja-JP" sz="1400" b="1">
              <a:solidFill>
                <a:schemeClr val="tx1"/>
              </a:solidFill>
              <a:latin typeface="Meiryo UI" panose="020B0604030504040204" pitchFamily="50" charset="-128"/>
              <a:ea typeface="Meiryo UI" panose="020B0604030504040204" pitchFamily="50" charset="-128"/>
            </a:rPr>
            <a:t>*</a:t>
          </a:r>
          <a:r>
            <a:rPr kumimoji="1" lang="ja-JP" altLang="en-US" sz="1400" b="1">
              <a:solidFill>
                <a:schemeClr val="tx1"/>
              </a:solidFill>
              <a:latin typeface="Meiryo UI" panose="020B0604030504040204" pitchFamily="50" charset="-128"/>
              <a:ea typeface="Meiryo UI" panose="020B0604030504040204" pitchFamily="50" charset="-128"/>
            </a:rPr>
            <a:t>次シートに応募要領からの抜粋を掲載しております。）</a:t>
          </a:r>
        </a:p>
      </xdr:txBody>
    </xdr:sp>
    <xdr:clientData/>
  </xdr:twoCellAnchor>
  <xdr:twoCellAnchor>
    <xdr:from>
      <xdr:col>1</xdr:col>
      <xdr:colOff>1050375</xdr:colOff>
      <xdr:row>34</xdr:row>
      <xdr:rowOff>81962</xdr:rowOff>
    </xdr:from>
    <xdr:to>
      <xdr:col>3</xdr:col>
      <xdr:colOff>2506537</xdr:colOff>
      <xdr:row>37</xdr:row>
      <xdr:rowOff>8099</xdr:rowOff>
    </xdr:to>
    <xdr:sp macro="" textlink="">
      <xdr:nvSpPr>
        <xdr:cNvPr id="21" name="吹き出し: 四角形 5">
          <a:extLst>
            <a:ext uri="{FF2B5EF4-FFF2-40B4-BE49-F238E27FC236}">
              <a16:creationId xmlns:a16="http://schemas.microsoft.com/office/drawing/2014/main" id="{FD3E8298-3BDC-5B99-5002-883E02AFCA68}"/>
            </a:ext>
          </a:extLst>
        </xdr:cNvPr>
        <xdr:cNvSpPr/>
      </xdr:nvSpPr>
      <xdr:spPr>
        <a:xfrm>
          <a:off x="1457172" y="12633134"/>
          <a:ext cx="4462490" cy="670278"/>
        </a:xfrm>
        <a:prstGeom prst="wedgeRectCallout">
          <a:avLst>
            <a:gd name="adj1" fmla="val -54022"/>
            <a:gd name="adj2" fmla="val -50690"/>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1400" b="1">
              <a:solidFill>
                <a:srgbClr val="C00000"/>
              </a:solidFill>
              <a:latin typeface="Meiryo UI" panose="020B0604030504040204" pitchFamily="50" charset="-128"/>
              <a:ea typeface="Meiryo UI" panose="020B0604030504040204" pitchFamily="50" charset="-128"/>
            </a:rPr>
            <a:t>再委託費比率が</a:t>
          </a:r>
          <a:r>
            <a:rPr kumimoji="1" lang="en-US" altLang="ja-JP" sz="1400" b="1">
              <a:solidFill>
                <a:srgbClr val="C00000"/>
              </a:solidFill>
              <a:latin typeface="Meiryo UI" panose="020B0604030504040204" pitchFamily="50" charset="-128"/>
              <a:ea typeface="Meiryo UI" panose="020B0604030504040204" pitchFamily="50" charset="-128"/>
            </a:rPr>
            <a:t>50%</a:t>
          </a:r>
          <a:r>
            <a:rPr kumimoji="1" lang="ja-JP" altLang="en-US" sz="1400" b="1">
              <a:solidFill>
                <a:srgbClr val="C00000"/>
              </a:solidFill>
              <a:latin typeface="Meiryo UI" panose="020B0604030504040204" pitchFamily="50" charset="-128"/>
              <a:ea typeface="Meiryo UI" panose="020B0604030504040204" pitchFamily="50" charset="-128"/>
            </a:rPr>
            <a:t>を超える場合は、</a:t>
          </a:r>
          <a:endParaRPr kumimoji="1" lang="en-US" altLang="ja-JP" sz="1400" b="1">
            <a:solidFill>
              <a:srgbClr val="C00000"/>
            </a:solidFill>
            <a:latin typeface="Meiryo UI" panose="020B0604030504040204" pitchFamily="50" charset="-128"/>
            <a:ea typeface="Meiryo UI" panose="020B0604030504040204" pitchFamily="50" charset="-128"/>
          </a:endParaRPr>
        </a:p>
        <a:p>
          <a:pPr algn="ctr"/>
          <a:r>
            <a:rPr kumimoji="1" lang="ja-JP" altLang="en-US" sz="1400" b="1">
              <a:solidFill>
                <a:srgbClr val="C00000"/>
              </a:solidFill>
              <a:latin typeface="Meiryo UI" panose="020B0604030504040204" pitchFamily="50" charset="-128"/>
              <a:ea typeface="Meiryo UI" panose="020B0604030504040204" pitchFamily="50" charset="-128"/>
            </a:rPr>
            <a:t>「再委託費率が</a:t>
          </a:r>
          <a:r>
            <a:rPr kumimoji="1" lang="en-US" altLang="ja-JP" sz="1400" b="1">
              <a:solidFill>
                <a:srgbClr val="C00000"/>
              </a:solidFill>
              <a:latin typeface="Meiryo UI" panose="020B0604030504040204" pitchFamily="50" charset="-128"/>
              <a:ea typeface="Meiryo UI" panose="020B0604030504040204" pitchFamily="50" charset="-128"/>
            </a:rPr>
            <a:t>50</a:t>
          </a:r>
          <a:r>
            <a:rPr kumimoji="1" lang="ja-JP" altLang="en-US" sz="1400" b="1">
              <a:solidFill>
                <a:srgbClr val="C00000"/>
              </a:solidFill>
              <a:latin typeface="Meiryo UI" panose="020B0604030504040204" pitchFamily="50" charset="-128"/>
              <a:ea typeface="Meiryo UI" panose="020B0604030504040204" pitchFamily="50" charset="-128"/>
            </a:rPr>
            <a:t>％を超える理由書」の提出が必要</a:t>
          </a:r>
          <a:r>
            <a:rPr kumimoji="1" lang="ja-JP" altLang="en-US" sz="1400" b="1">
              <a:solidFill>
                <a:sysClr val="windowText" lastClr="000000"/>
              </a:solidFill>
              <a:latin typeface="Meiryo UI" panose="020B0604030504040204" pitchFamily="50" charset="-128"/>
              <a:ea typeface="Meiryo UI" panose="020B0604030504040204" pitchFamily="50" charset="-128"/>
            </a:rPr>
            <a:t>です。</a:t>
          </a:r>
        </a:p>
      </xdr:txBody>
    </xdr:sp>
    <xdr:clientData/>
  </xdr:twoCellAnchor>
  <xdr:twoCellAnchor>
    <xdr:from>
      <xdr:col>5</xdr:col>
      <xdr:colOff>332832</xdr:colOff>
      <xdr:row>26</xdr:row>
      <xdr:rowOff>309355</xdr:rowOff>
    </xdr:from>
    <xdr:to>
      <xdr:col>10</xdr:col>
      <xdr:colOff>269575</xdr:colOff>
      <xdr:row>29</xdr:row>
      <xdr:rowOff>208573</xdr:rowOff>
    </xdr:to>
    <xdr:sp macro="" textlink="">
      <xdr:nvSpPr>
        <xdr:cNvPr id="10" name="吹き出し: 四角形 5">
          <a:extLst>
            <a:ext uri="{FF2B5EF4-FFF2-40B4-BE49-F238E27FC236}">
              <a16:creationId xmlns:a16="http://schemas.microsoft.com/office/drawing/2014/main" id="{4CB4B63E-CA6B-B852-91C5-CB0B86F8A84A}"/>
            </a:ext>
          </a:extLst>
        </xdr:cNvPr>
        <xdr:cNvSpPr/>
      </xdr:nvSpPr>
      <xdr:spPr>
        <a:xfrm>
          <a:off x="10926965" y="9591370"/>
          <a:ext cx="4465977" cy="1172458"/>
        </a:xfrm>
        <a:prstGeom prst="wedgeRectCallout">
          <a:avLst>
            <a:gd name="adj1" fmla="val -60231"/>
            <a:gd name="adj2" fmla="val -21770"/>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1400" b="1">
              <a:solidFill>
                <a:sysClr val="windowText" lastClr="000000"/>
              </a:solidFill>
              <a:latin typeface="Meiryo UI" panose="020B0604030504040204" pitchFamily="50" charset="-128"/>
              <a:ea typeface="Meiryo UI" panose="020B0604030504040204" pitchFamily="50" charset="-128"/>
            </a:rPr>
            <a:t>一般管理費を計上する場合は、</a:t>
          </a:r>
          <a:r>
            <a:rPr kumimoji="1" lang="ja-JP" altLang="en-US" sz="1400" b="1">
              <a:solidFill>
                <a:srgbClr val="C00000"/>
              </a:solidFill>
              <a:latin typeface="Meiryo UI" panose="020B0604030504040204" pitchFamily="50" charset="-128"/>
              <a:ea typeface="Meiryo UI" panose="020B0604030504040204" pitchFamily="50" charset="-128"/>
            </a:rPr>
            <a:t>経費に対して</a:t>
          </a:r>
          <a:r>
            <a:rPr kumimoji="1" lang="en-US" altLang="ja-JP" sz="1400" b="1">
              <a:solidFill>
                <a:srgbClr val="C00000"/>
              </a:solidFill>
              <a:latin typeface="Meiryo UI" panose="020B0604030504040204" pitchFamily="50" charset="-128"/>
              <a:ea typeface="Meiryo UI" panose="020B0604030504040204" pitchFamily="50" charset="-128"/>
            </a:rPr>
            <a:t>10</a:t>
          </a:r>
          <a:r>
            <a:rPr kumimoji="1" lang="ja-JP" altLang="en-US" sz="1400" b="1">
              <a:solidFill>
                <a:srgbClr val="C00000"/>
              </a:solidFill>
              <a:latin typeface="Meiryo UI" panose="020B0604030504040204" pitchFamily="50" charset="-128"/>
              <a:ea typeface="Meiryo UI" panose="020B0604030504040204" pitchFamily="50" charset="-128"/>
            </a:rPr>
            <a:t>％もしくは、「委託事業事務処理マニュアル」に記載の計算式によって算出された率のいずれか低い率</a:t>
          </a:r>
          <a:r>
            <a:rPr kumimoji="1" lang="ja-JP" altLang="en-US" sz="1400" b="1">
              <a:solidFill>
                <a:sysClr val="windowText" lastClr="000000"/>
              </a:solidFill>
              <a:latin typeface="Meiryo UI" panose="020B0604030504040204" pitchFamily="50" charset="-128"/>
              <a:ea typeface="Meiryo UI" panose="020B0604030504040204" pitchFamily="50" charset="-128"/>
            </a:rPr>
            <a:t>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280148</xdr:colOff>
      <xdr:row>3</xdr:row>
      <xdr:rowOff>0</xdr:rowOff>
    </xdr:from>
    <xdr:to>
      <xdr:col>2</xdr:col>
      <xdr:colOff>1643117</xdr:colOff>
      <xdr:row>4</xdr:row>
      <xdr:rowOff>0</xdr:rowOff>
    </xdr:to>
    <xdr:grpSp>
      <xdr:nvGrpSpPr>
        <xdr:cNvPr id="2" name="グループ化 1">
          <a:extLst>
            <a:ext uri="{FF2B5EF4-FFF2-40B4-BE49-F238E27FC236}">
              <a16:creationId xmlns:a16="http://schemas.microsoft.com/office/drawing/2014/main" id="{028C288D-B6F3-4313-9DC8-CB3A6D88D01F}"/>
            </a:ext>
          </a:extLst>
        </xdr:cNvPr>
        <xdr:cNvGrpSpPr/>
      </xdr:nvGrpSpPr>
      <xdr:grpSpPr>
        <a:xfrm>
          <a:off x="521902" y="721179"/>
          <a:ext cx="2934140" cy="340178"/>
          <a:chOff x="10186146" y="579822"/>
          <a:chExt cx="2606822" cy="216000"/>
        </a:xfrm>
      </xdr:grpSpPr>
      <xdr:sp macro="" textlink="">
        <xdr:nvSpPr>
          <xdr:cNvPr id="3" name="テキスト ボックス 2">
            <a:extLst>
              <a:ext uri="{FF2B5EF4-FFF2-40B4-BE49-F238E27FC236}">
                <a16:creationId xmlns:a16="http://schemas.microsoft.com/office/drawing/2014/main" id="{9C40E3D7-09DF-1F76-654E-50B248D664C3}"/>
              </a:ext>
            </a:extLst>
          </xdr:cNvPr>
          <xdr:cNvSpPr txBox="1"/>
        </xdr:nvSpPr>
        <xdr:spPr>
          <a:xfrm>
            <a:off x="10186146" y="579822"/>
            <a:ext cx="792000" cy="216000"/>
          </a:xfrm>
          <a:prstGeom prst="rect">
            <a:avLst/>
          </a:prstGeom>
          <a:solidFill>
            <a:schemeClr val="accent4">
              <a:lumMod val="20000"/>
              <a:lumOff val="80000"/>
            </a:schemeClr>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（入力項目）</a:t>
            </a:r>
          </a:p>
        </xdr:txBody>
      </xdr:sp>
      <xdr:sp macro="" textlink="">
        <xdr:nvSpPr>
          <xdr:cNvPr id="4" name="テキスト ボックス 3">
            <a:extLst>
              <a:ext uri="{FF2B5EF4-FFF2-40B4-BE49-F238E27FC236}">
                <a16:creationId xmlns:a16="http://schemas.microsoft.com/office/drawing/2014/main" id="{F99AF8B8-7157-6886-7A27-339DA27992BF}"/>
              </a:ext>
            </a:extLst>
          </xdr:cNvPr>
          <xdr:cNvSpPr txBox="1"/>
        </xdr:nvSpPr>
        <xdr:spPr>
          <a:xfrm>
            <a:off x="10992968" y="580804"/>
            <a:ext cx="1800000" cy="214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l"/>
            <a:r>
              <a:rPr kumimoji="1" lang="ja-JP" altLang="en-US" sz="1100" b="1">
                <a:solidFill>
                  <a:schemeClr val="accent1"/>
                </a:solidFill>
                <a:latin typeface="Meiryo UI" panose="020B0604030504040204" pitchFamily="50" charset="-128"/>
                <a:ea typeface="Meiryo UI" panose="020B0604030504040204" pitchFamily="50" charset="-128"/>
              </a:rPr>
              <a:t>を入力してください。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1817196</xdr:colOff>
      <xdr:row>6</xdr:row>
      <xdr:rowOff>74478</xdr:rowOff>
    </xdr:from>
    <xdr:to>
      <xdr:col>4</xdr:col>
      <xdr:colOff>4131031</xdr:colOff>
      <xdr:row>7</xdr:row>
      <xdr:rowOff>58780</xdr:rowOff>
    </xdr:to>
    <xdr:grpSp>
      <xdr:nvGrpSpPr>
        <xdr:cNvPr id="2" name="グループ化 1">
          <a:extLst>
            <a:ext uri="{FF2B5EF4-FFF2-40B4-BE49-F238E27FC236}">
              <a16:creationId xmlns:a16="http://schemas.microsoft.com/office/drawing/2014/main" id="{3CD6A9CD-B0DA-476B-AC11-EEA2382B2CEA}"/>
            </a:ext>
          </a:extLst>
        </xdr:cNvPr>
        <xdr:cNvGrpSpPr/>
      </xdr:nvGrpSpPr>
      <xdr:grpSpPr>
        <a:xfrm>
          <a:off x="8212704" y="2074728"/>
          <a:ext cx="2310660" cy="227719"/>
          <a:chOff x="9734272" y="579822"/>
          <a:chExt cx="2472446" cy="216000"/>
        </a:xfrm>
      </xdr:grpSpPr>
      <xdr:sp macro="" textlink="">
        <xdr:nvSpPr>
          <xdr:cNvPr id="3" name="テキスト ボックス 2">
            <a:extLst>
              <a:ext uri="{FF2B5EF4-FFF2-40B4-BE49-F238E27FC236}">
                <a16:creationId xmlns:a16="http://schemas.microsoft.com/office/drawing/2014/main" id="{F79D9E23-2AE9-45C4-30D7-22B7A5BD5FF1}"/>
              </a:ext>
            </a:extLst>
          </xdr:cNvPr>
          <xdr:cNvSpPr txBox="1"/>
        </xdr:nvSpPr>
        <xdr:spPr>
          <a:xfrm>
            <a:off x="9734272" y="579822"/>
            <a:ext cx="757582" cy="216000"/>
          </a:xfrm>
          <a:prstGeom prst="rect">
            <a:avLst/>
          </a:prstGeom>
          <a:solidFill>
            <a:schemeClr val="accent4">
              <a:lumMod val="20000"/>
              <a:lumOff val="80000"/>
            </a:schemeClr>
          </a:solidFill>
          <a:ln w="9525" cmpd="sng">
            <a:solidFill>
              <a:sysClr val="windowText" lastClr="000000"/>
            </a:solidFill>
            <a:prstDash val="solid"/>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（入力項目）</a:t>
            </a:r>
          </a:p>
        </xdr:txBody>
      </xdr:sp>
      <xdr:sp macro="" textlink="">
        <xdr:nvSpPr>
          <xdr:cNvPr id="4" name="テキスト ボックス 3">
            <a:extLst>
              <a:ext uri="{FF2B5EF4-FFF2-40B4-BE49-F238E27FC236}">
                <a16:creationId xmlns:a16="http://schemas.microsoft.com/office/drawing/2014/main" id="{B701BFEA-8589-D6F0-E23C-6D183AD80D38}"/>
              </a:ext>
            </a:extLst>
          </xdr:cNvPr>
          <xdr:cNvSpPr txBox="1"/>
        </xdr:nvSpPr>
        <xdr:spPr>
          <a:xfrm>
            <a:off x="10490569" y="580804"/>
            <a:ext cx="1716149" cy="214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36000" tIns="0" rIns="36000" bIns="0" rtlCol="0" anchor="ctr"/>
          <a:lstStyle/>
          <a:p>
            <a:pPr algn="l"/>
            <a:r>
              <a:rPr kumimoji="1" lang="ja-JP" altLang="en-US" sz="1100" b="1">
                <a:solidFill>
                  <a:schemeClr val="accent1"/>
                </a:solidFill>
                <a:latin typeface="Meiryo UI" panose="020B0604030504040204" pitchFamily="50" charset="-128"/>
                <a:ea typeface="Meiryo UI" panose="020B0604030504040204" pitchFamily="50" charset="-128"/>
              </a:rPr>
              <a:t>を全て入力してください。</a:t>
            </a:r>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yjapan.sharepoint.com/sites/msteams_edba5d/Shared%20Documents/&#20013;&#20225;&#24193;&#12476;&#12502;&#12521;/02_&#12487;&#12522;&#12496;&#12522;&#12540;&#38306;&#36899;/02_&#20844;&#21215;&#30003;&#35531;/No.2%20&#31309;&#31639;&#20869;&#35379;&#26360;/&#21442;&#32771;/&#27096;&#24335;&#65298;&#21029;&#28155;&#65298;&#20107;&#26989;&#35336;&#30011;&#26360;_&#21336;&#29420;&#30003;&#35531;&#12539;&#20849;&#21516;&#30003;&#35531;&#24185;&#20107;&#27861;&#20154;&#29992;.xlsx" TargetMode="External"/><Relationship Id="rId1" Type="http://schemas.openxmlformats.org/officeDocument/2006/relationships/externalLinkPath" Target="/sites/msteams_edba5d/Shared%20Documents/&#20013;&#20225;&#24193;&#12476;&#12502;&#12521;/02_&#12487;&#12522;&#12496;&#12522;&#12540;&#38306;&#36899;/02_&#20844;&#21215;&#30003;&#35531;/&#9733;250724&#65288;&#26368;&#32066;ver&#65289;_&#20013;&#20225;&#24193;&#36899;&#25658;/&#21442;&#32771;/&#27096;&#24335;&#65298;&#21029;&#28155;&#65298;&#20107;&#26989;&#35336;&#30011;&#26360;_&#21336;&#29420;&#30003;&#35531;&#12539;&#20849;&#21516;&#30003;&#35531;&#24185;&#20107;&#27861;&#20154;&#2999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eyjapan.sharepoint.com/sites/msteams_2dd815/Shared%20Documents/General/PJ/&#12476;&#12502;&#12521;/&#20316;&#26989;&#12304;&#27096;&#24335;2&#12305;&#31309;&#31639;&#20869;&#35379;&#26360;.xlsx" TargetMode="External"/><Relationship Id="rId1" Type="http://schemas.openxmlformats.org/officeDocument/2006/relationships/externalLinkPath" Target="/sites/msteams_2dd815/Shared%20Documents/General/PJ/&#12476;&#12502;&#12521;/&#20316;&#26989;&#12304;&#27096;&#24335;2&#12305;&#31309;&#31639;&#20869;&#35379;&#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記入要領"/>
      <sheetName val="【記入例】⑤各社シート"/>
      <sheetName val="①申請者情報"/>
      <sheetName val="②加点項目"/>
      <sheetName val="③財務情報"/>
      <sheetName val="④財務分析用入力シート"/>
      <sheetName val="⑤積算内訳書_総括表"/>
      <sheetName val="⑤各社シート（幹事法人）"/>
      <sheetName val="⑤各社シート（共同申請者１）"/>
      <sheetName val="⑤各社シート（共同申請者２）"/>
      <sheetName val="⑤各社シート（共同申請者３）"/>
      <sheetName val="⑤各社シート（共同申請者４）"/>
      <sheetName val="⑤各社シート（共同申請者５）"/>
      <sheetName val="⑤各社シート（未設立法人）"/>
      <sheetName val="④’財務分析結果シート"/>
      <sheetName val="【審査用】サマリシート"/>
      <sheetName val="集計用シート"/>
      <sheetName val="集計DB"/>
      <sheetName val="【参照】業種"/>
      <sheetName val="【参考】業種"/>
      <sheetName val="【参照】企業規模"/>
      <sheetName val="【参照】売上増加率基準値"/>
      <sheetName val="【参照】営業利益率基準値"/>
      <sheetName val="【参照】労働生産性基準値"/>
      <sheetName val="【参照】EBITDA基準値"/>
      <sheetName val="【参照】営業運転資本回転期間基準値"/>
      <sheetName val="【参照】自己資本比率基準値"/>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記入要領"/>
      <sheetName val="記入例"/>
      <sheetName val="⇒参考"/>
      <sheetName val="old"/>
      <sheetName val="【記入例】⑤各社シート"/>
      <sheetName val="記入要領 "/>
      <sheetName val="【記入例】⑤各社シート "/>
      <sheetName val="①申請者情報"/>
      <sheetName val="②加点項目"/>
      <sheetName val="③財務情報"/>
      <sheetName val="④財務分析用入力シート"/>
      <sheetName val="⑤積算内訳書_総括表"/>
      <sheetName val="⑤各社シート（幹事法人）"/>
      <sheetName val="⑤各社シート（共同申請者１）"/>
      <sheetName val="⑤各社シート（共同申請者２）"/>
      <sheetName val="⑤各社シート（共同申請者３）"/>
      <sheetName val="⑤各社シート（共同申請者４）"/>
      <sheetName val="⑤各社シート（共同申請者５）"/>
      <sheetName val="⑤各社シート（未設立法人）"/>
      <sheetName val="④’財務分析結果シート"/>
      <sheetName val="【参照】売上増加率基準値"/>
      <sheetName val="【参照】営業利益率基準値"/>
      <sheetName val="【参照】労働生産性基準値"/>
      <sheetName val="【参照】EBITDA基準値"/>
      <sheetName val="【参照】営業運転資本回転期間基準値"/>
      <sheetName val="【参照】自己資本比率基準値"/>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280FA-96AB-45B7-BF91-1D52779A2379}">
  <sheetPr codeName="Sheet11">
    <tabColor theme="1"/>
    <pageSetUpPr fitToPage="1"/>
  </sheetPr>
  <dimension ref="A1:O38"/>
  <sheetViews>
    <sheetView showGridLines="0" tabSelected="1" view="pageBreakPreview" zoomScale="115" zoomScaleNormal="105" zoomScaleSheetLayoutView="145" zoomScalePageLayoutView="40" workbookViewId="0">
      <selection activeCell="E19" sqref="E19"/>
    </sheetView>
  </sheetViews>
  <sheetFormatPr defaultColWidth="9" defaultRowHeight="15" x14ac:dyDescent="0.55000000000000004"/>
  <cols>
    <col min="1" max="1" width="1.58203125" style="1" customWidth="1"/>
    <col min="2" max="4" width="3.08203125" style="1" customWidth="1"/>
    <col min="5" max="5" width="16.08203125" style="1" customWidth="1"/>
    <col min="6" max="6" width="72" style="1" customWidth="1"/>
    <col min="7" max="7" width="3.25" style="1" customWidth="1"/>
    <col min="8" max="8" width="5.25" style="1" customWidth="1"/>
    <col min="9" max="9" width="9" style="1"/>
    <col min="10" max="10" width="5.25" style="1" customWidth="1"/>
    <col min="11" max="11" width="15.5" style="1" customWidth="1"/>
    <col min="12" max="12" width="4" style="1" customWidth="1"/>
    <col min="13" max="16384" width="9" style="1"/>
  </cols>
  <sheetData>
    <row r="1" spans="1:15" ht="23.25" customHeight="1" x14ac:dyDescent="0.55000000000000004">
      <c r="A1" s="6"/>
      <c r="B1" s="19"/>
      <c r="D1" s="5"/>
    </row>
    <row r="2" spans="1:15" ht="71.900000000000006" customHeight="1" x14ac:dyDescent="0.55000000000000004">
      <c r="A2" s="155" t="s">
        <v>223</v>
      </c>
      <c r="B2" s="155"/>
      <c r="C2" s="155"/>
      <c r="D2" s="155"/>
      <c r="E2" s="155"/>
      <c r="F2" s="155"/>
      <c r="G2" s="155"/>
      <c r="H2" s="155"/>
      <c r="I2" s="155"/>
      <c r="J2" s="155"/>
      <c r="K2" s="155"/>
      <c r="L2" s="155"/>
      <c r="M2" s="155"/>
      <c r="N2" s="155"/>
      <c r="O2" s="155"/>
    </row>
    <row r="3" spans="1:15" ht="15" customHeight="1" x14ac:dyDescent="0.55000000000000004">
      <c r="A3" s="6"/>
      <c r="B3" s="13"/>
      <c r="C3" s="13"/>
      <c r="D3" s="13"/>
      <c r="E3" s="13"/>
      <c r="F3" s="13"/>
    </row>
    <row r="4" spans="1:15" ht="19.5" x14ac:dyDescent="0.55000000000000004">
      <c r="B4" s="8" t="s">
        <v>0</v>
      </c>
      <c r="D4" s="5"/>
    </row>
    <row r="5" spans="1:15" x14ac:dyDescent="0.55000000000000004">
      <c r="D5" s="1" t="s">
        <v>157</v>
      </c>
    </row>
    <row r="6" spans="1:15" ht="12.75" customHeight="1" x14ac:dyDescent="0.55000000000000004">
      <c r="E6" s="54" t="s">
        <v>96</v>
      </c>
    </row>
    <row r="7" spans="1:15" ht="15.75" customHeight="1" x14ac:dyDescent="0.55000000000000004">
      <c r="E7" s="54" t="s">
        <v>178</v>
      </c>
    </row>
    <row r="8" spans="1:15" ht="12.75" customHeight="1" x14ac:dyDescent="0.55000000000000004">
      <c r="E8" s="54" t="s">
        <v>177</v>
      </c>
    </row>
    <row r="9" spans="1:15" x14ac:dyDescent="0.55000000000000004">
      <c r="D9" s="1" t="s">
        <v>83</v>
      </c>
    </row>
    <row r="10" spans="1:15" x14ac:dyDescent="0.55000000000000004">
      <c r="D10" s="144"/>
      <c r="E10" s="1" t="s">
        <v>217</v>
      </c>
    </row>
    <row r="11" spans="1:15" x14ac:dyDescent="0.55000000000000004">
      <c r="E11" s="1" t="s">
        <v>95</v>
      </c>
    </row>
    <row r="12" spans="1:15" x14ac:dyDescent="0.55000000000000004">
      <c r="E12" s="1" t="s">
        <v>170</v>
      </c>
    </row>
    <row r="14" spans="1:15" ht="19.5" x14ac:dyDescent="0.55000000000000004">
      <c r="B14" s="8" t="s">
        <v>1</v>
      </c>
    </row>
    <row r="15" spans="1:15" x14ac:dyDescent="0.55000000000000004">
      <c r="D15" s="1" t="s">
        <v>222</v>
      </c>
    </row>
    <row r="16" spans="1:15" x14ac:dyDescent="0.55000000000000004">
      <c r="D16" s="1" t="s">
        <v>184</v>
      </c>
    </row>
    <row r="38" spans="9:9" x14ac:dyDescent="0.55000000000000004">
      <c r="I38" s="3"/>
    </row>
  </sheetData>
  <sheetProtection algorithmName="SHA-512" hashValue="e4io7V5pjlfTVNGJIeSwVZR8H6WAckVZwYKpP3kbLXt7yc/adWEhb0nQBpCpgSxtWUGEF+x0hLRhFeFR3C1FRw==" saltValue="7inDthmAUJbqKqbhyUi0zQ==" spinCount="100000" sheet="1" objects="1" scenarios="1"/>
  <mergeCells count="1">
    <mergeCell ref="A2:O2"/>
  </mergeCells>
  <phoneticPr fontId="1"/>
  <pageMargins left="0.7" right="0.7" top="0.75" bottom="0.75" header="0.3" footer="0.3"/>
  <pageSetup paperSize="8"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C3557-776E-4DC1-ACB1-F4AD72272C46}">
  <sheetPr>
    <tabColor theme="1"/>
    <pageSetUpPr fitToPage="1"/>
  </sheetPr>
  <dimension ref="A2:P39"/>
  <sheetViews>
    <sheetView showGridLines="0" view="pageBreakPreview" zoomScale="92" zoomScaleNormal="123" zoomScaleSheetLayoutView="96" zoomScalePageLayoutView="40" workbookViewId="0">
      <selection activeCell="G4" sqref="G4"/>
    </sheetView>
  </sheetViews>
  <sheetFormatPr defaultColWidth="9" defaultRowHeight="19.5" x14ac:dyDescent="0.55000000000000004"/>
  <cols>
    <col min="1" max="1" width="5.33203125" style="9" customWidth="1"/>
    <col min="2" max="2" width="25.83203125" style="9" customWidth="1"/>
    <col min="3" max="3" width="16.58203125" style="9" customWidth="1"/>
    <col min="4" max="4" width="39" style="10" customWidth="1"/>
    <col min="5" max="5" width="55.33203125" style="10" customWidth="1"/>
    <col min="6" max="6" width="6.58203125" style="9" customWidth="1"/>
    <col min="7" max="8" width="9" style="9" customWidth="1"/>
    <col min="9" max="9" width="23.08203125" style="9" customWidth="1"/>
    <col min="10" max="11" width="11.58203125" style="9" customWidth="1"/>
    <col min="12" max="15" width="9" style="9"/>
    <col min="16" max="16" width="16.08203125" style="9" bestFit="1" customWidth="1"/>
    <col min="17" max="17" width="10.08203125" style="9" customWidth="1"/>
    <col min="18" max="16384" width="9" style="9"/>
  </cols>
  <sheetData>
    <row r="2" spans="1:10" ht="22" x14ac:dyDescent="0.55000000000000004">
      <c r="B2" s="15"/>
      <c r="C2" s="15"/>
      <c r="D2" s="16"/>
      <c r="E2" s="16"/>
      <c r="F2" s="15"/>
    </row>
    <row r="3" spans="1:10" ht="19.5" customHeight="1" x14ac:dyDescent="0.55000000000000004">
      <c r="B3" s="15"/>
      <c r="C3" s="15"/>
      <c r="D3" s="16"/>
      <c r="E3" s="16"/>
      <c r="F3" s="15"/>
    </row>
    <row r="4" spans="1:10" ht="42.65" customHeight="1" x14ac:dyDescent="0.55000000000000004">
      <c r="B4" s="158" t="s">
        <v>223</v>
      </c>
      <c r="C4" s="158"/>
      <c r="D4" s="158"/>
      <c r="E4" s="158"/>
      <c r="F4" s="158"/>
    </row>
    <row r="5" spans="1:10" ht="36" customHeight="1" x14ac:dyDescent="0.55000000000000004">
      <c r="B5" s="159" t="s">
        <v>78</v>
      </c>
      <c r="C5" s="159"/>
      <c r="D5" s="159"/>
      <c r="E5" s="159"/>
      <c r="F5" s="159"/>
    </row>
    <row r="6" spans="1:10" x14ac:dyDescent="0.55000000000000004">
      <c r="B6" s="160" t="str">
        <f>IF(COUNTBLANK(D19:E28)&gt;0,"入力漏れがあります。入力事項がない場合は、「該当なし」又は「0」と入力してください。","")</f>
        <v/>
      </c>
      <c r="C6" s="160"/>
      <c r="D6" s="160"/>
      <c r="E6" s="160"/>
    </row>
    <row r="8" spans="1:10" s="33" customFormat="1" ht="18.75" customHeight="1" thickBot="1" x14ac:dyDescent="0.6">
      <c r="B8" s="78" t="s">
        <v>84</v>
      </c>
      <c r="D8" s="20"/>
      <c r="E8" s="20"/>
    </row>
    <row r="9" spans="1:10" ht="34.4" customHeight="1" x14ac:dyDescent="0.55000000000000004">
      <c r="B9" s="138" t="s">
        <v>204</v>
      </c>
      <c r="C9" s="161" t="s">
        <v>198</v>
      </c>
      <c r="D9" s="161"/>
      <c r="E9" s="162"/>
      <c r="F9" s="7"/>
      <c r="G9" s="7"/>
      <c r="H9" s="7"/>
    </row>
    <row r="10" spans="1:10" ht="34.4" customHeight="1" x14ac:dyDescent="0.55000000000000004">
      <c r="B10" s="139" t="s">
        <v>199</v>
      </c>
      <c r="C10" s="163" t="s">
        <v>205</v>
      </c>
      <c r="D10" s="163"/>
      <c r="E10" s="164"/>
      <c r="F10" s="7"/>
      <c r="G10" s="7"/>
      <c r="H10" s="7"/>
    </row>
    <row r="11" spans="1:10" ht="34.4" customHeight="1" thickBot="1" x14ac:dyDescent="0.6">
      <c r="B11" s="140" t="s">
        <v>200</v>
      </c>
      <c r="C11" s="156" t="s">
        <v>206</v>
      </c>
      <c r="D11" s="156"/>
      <c r="E11" s="157"/>
      <c r="F11" s="7"/>
      <c r="G11" s="7"/>
      <c r="H11" s="7"/>
      <c r="J11" s="7"/>
    </row>
    <row r="12" spans="1:10" ht="34.4" customHeight="1" x14ac:dyDescent="0.55000000000000004">
      <c r="A12" s="60"/>
      <c r="B12" s="141" t="s">
        <v>201</v>
      </c>
      <c r="C12" s="165"/>
      <c r="D12" s="163"/>
      <c r="E12" s="166"/>
      <c r="F12" s="7"/>
      <c r="G12" s="7"/>
      <c r="H12" s="7"/>
    </row>
    <row r="13" spans="1:10" ht="34.4" customHeight="1" x14ac:dyDescent="0.55000000000000004">
      <c r="B13" s="142" t="s">
        <v>202</v>
      </c>
      <c r="C13" s="165"/>
      <c r="D13" s="163"/>
      <c r="E13" s="166"/>
      <c r="F13" s="7"/>
      <c r="G13" s="7"/>
    </row>
    <row r="14" spans="1:10" ht="34.4" customHeight="1" thickBot="1" x14ac:dyDescent="0.6">
      <c r="B14" s="143" t="s">
        <v>203</v>
      </c>
      <c r="C14" s="167"/>
      <c r="D14" s="168"/>
      <c r="E14" s="169"/>
      <c r="F14" s="7"/>
      <c r="G14" s="7"/>
      <c r="H14" s="7"/>
    </row>
    <row r="15" spans="1:10" customFormat="1" ht="19.5" customHeight="1" x14ac:dyDescent="0.55000000000000004">
      <c r="C15" s="172" t="s">
        <v>163</v>
      </c>
      <c r="D15" s="172"/>
      <c r="E15" s="172"/>
    </row>
    <row r="16" spans="1:10" customFormat="1" ht="12.75" customHeight="1" x14ac:dyDescent="0.55000000000000004"/>
    <row r="17" spans="2:16" s="34" customFormat="1" ht="18.75" customHeight="1" thickBot="1" x14ac:dyDescent="0.6">
      <c r="B17" s="77" t="s">
        <v>85</v>
      </c>
    </row>
    <row r="18" spans="2:16" ht="20" thickBot="1" x14ac:dyDescent="0.6">
      <c r="B18" s="73" t="s">
        <v>2</v>
      </c>
      <c r="C18" s="74" t="s">
        <v>66</v>
      </c>
      <c r="D18" s="75" t="s">
        <v>181</v>
      </c>
      <c r="E18" s="76" t="s">
        <v>77</v>
      </c>
    </row>
    <row r="19" spans="2:16" ht="33" customHeight="1" x14ac:dyDescent="0.55000000000000004">
      <c r="B19" s="38" t="s">
        <v>73</v>
      </c>
      <c r="C19" s="39" t="s">
        <v>82</v>
      </c>
      <c r="D19" s="61">
        <v>4000000</v>
      </c>
      <c r="E19" s="62" t="s">
        <v>3</v>
      </c>
      <c r="F19" s="56"/>
    </row>
    <row r="20" spans="2:16" ht="33" customHeight="1" x14ac:dyDescent="0.55000000000000004">
      <c r="B20" s="40" t="s">
        <v>79</v>
      </c>
      <c r="C20" s="32" t="s">
        <v>67</v>
      </c>
      <c r="D20" s="61">
        <v>700000</v>
      </c>
      <c r="E20" s="63" t="s">
        <v>94</v>
      </c>
    </row>
    <row r="21" spans="2:16" ht="33" customHeight="1" x14ac:dyDescent="0.55000000000000004">
      <c r="B21" s="38"/>
      <c r="C21" s="32" t="s">
        <v>91</v>
      </c>
      <c r="D21" s="64">
        <v>300000</v>
      </c>
      <c r="E21" s="63" t="s">
        <v>88</v>
      </c>
    </row>
    <row r="22" spans="2:16" ht="33" customHeight="1" x14ac:dyDescent="0.55000000000000004">
      <c r="B22" s="38"/>
      <c r="C22" s="32" t="s">
        <v>68</v>
      </c>
      <c r="D22" s="64">
        <v>300000</v>
      </c>
      <c r="E22" s="63" t="s">
        <v>87</v>
      </c>
    </row>
    <row r="23" spans="2:16" ht="33" customHeight="1" x14ac:dyDescent="0.55000000000000004">
      <c r="B23" s="38"/>
      <c r="C23" s="32" t="s">
        <v>69</v>
      </c>
      <c r="D23" s="64">
        <v>100000</v>
      </c>
      <c r="E23" s="65" t="s">
        <v>93</v>
      </c>
    </row>
    <row r="24" spans="2:16" ht="33" customHeight="1" x14ac:dyDescent="0.55000000000000004">
      <c r="B24" s="38"/>
      <c r="C24" s="32" t="s">
        <v>70</v>
      </c>
      <c r="D24" s="64">
        <v>100000</v>
      </c>
      <c r="E24" s="63" t="s">
        <v>89</v>
      </c>
    </row>
    <row r="25" spans="2:16" ht="33" customHeight="1" x14ac:dyDescent="0.55000000000000004">
      <c r="B25" s="38"/>
      <c r="C25" s="32" t="s">
        <v>74</v>
      </c>
      <c r="D25" s="61">
        <v>600000</v>
      </c>
      <c r="E25" s="63" t="s">
        <v>86</v>
      </c>
      <c r="H25" s="1"/>
    </row>
    <row r="26" spans="2:16" ht="33" customHeight="1" thickBot="1" x14ac:dyDescent="0.6">
      <c r="B26" s="38"/>
      <c r="C26" s="42" t="s">
        <v>71</v>
      </c>
      <c r="D26" s="66">
        <v>700000</v>
      </c>
      <c r="E26" s="65" t="s">
        <v>92</v>
      </c>
      <c r="H26" s="17"/>
      <c r="I26" s="17"/>
      <c r="J26" s="17"/>
    </row>
    <row r="27" spans="2:16" ht="33" customHeight="1" thickBot="1" x14ac:dyDescent="0.6">
      <c r="B27" s="49" t="s">
        <v>75</v>
      </c>
      <c r="C27" s="50" t="s">
        <v>82</v>
      </c>
      <c r="D27" s="67">
        <v>6000000</v>
      </c>
      <c r="E27" s="68" t="s">
        <v>165</v>
      </c>
    </row>
    <row r="28" spans="2:16" ht="42.65" customHeight="1" thickBot="1" x14ac:dyDescent="0.6">
      <c r="B28" s="38" t="s">
        <v>76</v>
      </c>
      <c r="C28" s="48" t="s">
        <v>82</v>
      </c>
      <c r="D28" s="103">
        <f>SUM(D19:D26)*0.1</f>
        <v>680000</v>
      </c>
      <c r="E28" s="105" t="s">
        <v>187</v>
      </c>
    </row>
    <row r="29" spans="2:16" ht="20.149999999999999" customHeight="1" thickBot="1" x14ac:dyDescent="0.6">
      <c r="B29" s="43"/>
      <c r="C29" s="44" t="s">
        <v>80</v>
      </c>
      <c r="D29" s="35">
        <f>SUM(D19:D28)</f>
        <v>13480000</v>
      </c>
      <c r="E29" s="72"/>
      <c r="G29" s="18"/>
      <c r="H29" s="1"/>
      <c r="J29" s="17"/>
      <c r="N29" s="17"/>
      <c r="O29" s="17"/>
    </row>
    <row r="30" spans="2:16" ht="33" customHeight="1" thickBot="1" x14ac:dyDescent="0.6">
      <c r="B30" s="45" t="s">
        <v>81</v>
      </c>
      <c r="C30" s="46" t="s">
        <v>82</v>
      </c>
      <c r="D30" s="52">
        <f>D29*0.1</f>
        <v>1348000</v>
      </c>
      <c r="E30" s="37" t="s">
        <v>90</v>
      </c>
      <c r="P30" s="18"/>
    </row>
    <row r="31" spans="2:16" ht="19.5" customHeight="1" thickTop="1" thickBot="1" x14ac:dyDescent="0.6">
      <c r="B31" s="47"/>
      <c r="C31" s="51" t="s">
        <v>209</v>
      </c>
      <c r="D31" s="53">
        <f>SUM(D29:D30)</f>
        <v>14828000</v>
      </c>
      <c r="E31" s="70"/>
      <c r="G31" s="18"/>
      <c r="H31" s="1"/>
      <c r="J31" s="17"/>
      <c r="N31" s="17"/>
      <c r="O31" s="17"/>
    </row>
    <row r="32" spans="2:16" ht="30.75" customHeight="1" x14ac:dyDescent="0.55000000000000004">
      <c r="B32" s="1"/>
      <c r="C32" s="1"/>
      <c r="D32" s="31" t="str">
        <f>IF(SUM(D29:D30)&gt;15000000,"【警告】予算額をオーバーしています。"&amp;D39&amp;"円以内になるよう調整してください。","")</f>
        <v/>
      </c>
      <c r="E32" s="7"/>
      <c r="F32" s="1"/>
    </row>
    <row r="33" spans="2:6" ht="20" thickBot="1" x14ac:dyDescent="0.6">
      <c r="B33" s="98" t="s">
        <v>156</v>
      </c>
      <c r="C33" s="99"/>
      <c r="D33" s="100"/>
      <c r="E33" s="100"/>
    </row>
    <row r="34" spans="2:6" ht="69" customHeight="1" thickBot="1" x14ac:dyDescent="0.6">
      <c r="B34" s="101">
        <f>(D27*1.1)/D31</f>
        <v>0.44510385756676563</v>
      </c>
      <c r="C34" s="170" t="s">
        <v>188</v>
      </c>
      <c r="D34" s="171"/>
      <c r="E34" s="171"/>
      <c r="F34" s="7"/>
    </row>
    <row r="39" spans="2:6" x14ac:dyDescent="0.55000000000000004">
      <c r="D39" s="69" t="str">
        <f>"15,000,000"</f>
        <v>15,000,000</v>
      </c>
    </row>
  </sheetData>
  <sheetProtection algorithmName="SHA-512" hashValue="Pdgspw3pZ5SQgx73zcAhRncbX0IOVnRqQ1Box3KxUXAjQ0Vwi9zimBk4MK7TS2tIl/SVs2svZEl27mBZ0zk+2g==" saltValue="Gfxs3gQgE920HiRS4MaUDg==" spinCount="100000" sheet="1" objects="1" scenarios="1"/>
  <mergeCells count="11">
    <mergeCell ref="C12:E12"/>
    <mergeCell ref="C13:E13"/>
    <mergeCell ref="C14:E14"/>
    <mergeCell ref="C34:E34"/>
    <mergeCell ref="C15:E15"/>
    <mergeCell ref="C11:E11"/>
    <mergeCell ref="B4:F4"/>
    <mergeCell ref="B5:F5"/>
    <mergeCell ref="B6:E6"/>
    <mergeCell ref="C9:E9"/>
    <mergeCell ref="C10:E10"/>
  </mergeCells>
  <phoneticPr fontId="1"/>
  <conditionalFormatting sqref="B6">
    <cfRule type="containsText" dxfId="27" priority="11" operator="containsText" text="入力漏れがあります。入力事項がない場合は、「該当なし」又は「0」と入力してください。">
      <formula>NOT(ISERROR(SEARCH("入力漏れがあります。入力事項がない場合は、「該当なし」又は「0」と入力してください。",B6)))</formula>
    </cfRule>
  </conditionalFormatting>
  <conditionalFormatting sqref="C27:D27">
    <cfRule type="expression" dxfId="26" priority="9">
      <formula>C27=""</formula>
    </cfRule>
  </conditionalFormatting>
  <conditionalFormatting sqref="D19:D26 D28">
    <cfRule type="containsBlanks" dxfId="25" priority="12">
      <formula>LEN(TRIM(D19))=0</formula>
    </cfRule>
  </conditionalFormatting>
  <conditionalFormatting sqref="D30">
    <cfRule type="expression" dxfId="24" priority="8">
      <formula>D30=""</formula>
    </cfRule>
  </conditionalFormatting>
  <conditionalFormatting sqref="D31">
    <cfRule type="cellIs" dxfId="23" priority="7" operator="greaterThan">
      <formula>15000000</formula>
    </cfRule>
  </conditionalFormatting>
  <conditionalFormatting sqref="D32">
    <cfRule type="containsText" dxfId="22" priority="10" operator="containsText" text="警告">
      <formula>NOT(ISERROR(SEARCH("警告",D32)))</formula>
    </cfRule>
  </conditionalFormatting>
  <conditionalFormatting sqref="E19:E28">
    <cfRule type="expression" dxfId="21" priority="2">
      <formula>E19=""</formula>
    </cfRule>
  </conditionalFormatting>
  <conditionalFormatting sqref="E23">
    <cfRule type="expression" dxfId="20" priority="1">
      <formula>AND(#REF!="FS事業",#REF!&gt;0)</formula>
    </cfRule>
  </conditionalFormatting>
  <conditionalFormatting sqref="E25:E26">
    <cfRule type="expression" dxfId="19" priority="5">
      <formula>AND(#REF!="FS事業",#REF!&gt;0)</formula>
    </cfRule>
  </conditionalFormatting>
  <dataValidations count="1">
    <dataValidation type="whole" operator="lessThanOrEqual" allowBlank="1" showInputMessage="1" showErrorMessage="1" errorTitle="金額を入力してください。" error="合計額が15,000,000円以内になるように金額を入力してください。" sqref="D19:D26 D28" xr:uid="{A4D9BDE9-ED94-4DC4-A978-E2B9B1D2B427}">
      <formula1>15000000</formula1>
    </dataValidation>
  </dataValidations>
  <pageMargins left="0.7" right="0.7" top="0.75" bottom="0.75" header="0.3" footer="0.3"/>
  <pageSetup paperSize="8" scale="81" orientation="portrait" r:id="rId1"/>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29F5D-E6F4-46CF-808A-C38997F248DC}">
  <sheetPr>
    <tabColor theme="1"/>
  </sheetPr>
  <dimension ref="B2:F30"/>
  <sheetViews>
    <sheetView showGridLines="0" zoomScale="76" zoomScaleNormal="108" workbookViewId="0">
      <selection activeCell="H6" sqref="H6"/>
    </sheetView>
  </sheetViews>
  <sheetFormatPr defaultColWidth="9" defaultRowHeight="15" x14ac:dyDescent="0.55000000000000004"/>
  <cols>
    <col min="1" max="1" width="9" style="83"/>
    <col min="2" max="2" width="2.08203125" style="83" customWidth="1"/>
    <col min="3" max="3" width="3.25" style="83" customWidth="1"/>
    <col min="4" max="4" width="4" style="83" customWidth="1"/>
    <col min="5" max="5" width="16.08203125" style="83" customWidth="1"/>
    <col min="6" max="6" width="66.75" style="83" customWidth="1"/>
    <col min="7" max="16384" width="9" style="83"/>
  </cols>
  <sheetData>
    <row r="2" spans="2:6" x14ac:dyDescent="0.55000000000000004">
      <c r="B2" s="83" t="s">
        <v>117</v>
      </c>
    </row>
    <row r="3" spans="2:6" x14ac:dyDescent="0.55000000000000004">
      <c r="B3" s="83" t="s">
        <v>118</v>
      </c>
    </row>
    <row r="4" spans="2:6" x14ac:dyDescent="0.55000000000000004">
      <c r="C4" s="113" t="s">
        <v>191</v>
      </c>
    </row>
    <row r="5" spans="2:6" x14ac:dyDescent="0.55000000000000004">
      <c r="D5" s="83" t="s">
        <v>116</v>
      </c>
    </row>
    <row r="6" spans="2:6" ht="32.25" customHeight="1" x14ac:dyDescent="0.55000000000000004">
      <c r="E6" s="173" t="s">
        <v>115</v>
      </c>
      <c r="F6" s="173"/>
    </row>
    <row r="7" spans="2:6" x14ac:dyDescent="0.55000000000000004">
      <c r="E7" s="83" t="s">
        <v>114</v>
      </c>
    </row>
    <row r="8" spans="2:6" x14ac:dyDescent="0.55000000000000004">
      <c r="E8" s="85" t="s">
        <v>97</v>
      </c>
      <c r="F8" s="86" t="s">
        <v>98</v>
      </c>
    </row>
    <row r="9" spans="2:6" ht="75" x14ac:dyDescent="0.55000000000000004">
      <c r="E9" s="84" t="s">
        <v>100</v>
      </c>
      <c r="F9" s="104" t="s">
        <v>99</v>
      </c>
    </row>
    <row r="10" spans="2:6" x14ac:dyDescent="0.55000000000000004">
      <c r="E10" s="84" t="s">
        <v>113</v>
      </c>
      <c r="F10" s="104"/>
    </row>
    <row r="11" spans="2:6" ht="30" x14ac:dyDescent="0.55000000000000004">
      <c r="E11" s="32" t="s">
        <v>67</v>
      </c>
      <c r="F11" s="104" t="s">
        <v>186</v>
      </c>
    </row>
    <row r="12" spans="2:6" ht="60" x14ac:dyDescent="0.55000000000000004">
      <c r="E12" s="32" t="s">
        <v>91</v>
      </c>
      <c r="F12" s="104" t="s">
        <v>197</v>
      </c>
    </row>
    <row r="13" spans="2:6" ht="45" x14ac:dyDescent="0.55000000000000004">
      <c r="E13" s="32" t="s">
        <v>68</v>
      </c>
      <c r="F13" s="104" t="s">
        <v>185</v>
      </c>
    </row>
    <row r="14" spans="2:6" ht="30" x14ac:dyDescent="0.55000000000000004">
      <c r="E14" s="32" t="s">
        <v>69</v>
      </c>
      <c r="F14" s="104" t="s">
        <v>101</v>
      </c>
    </row>
    <row r="15" spans="2:6" ht="30" x14ac:dyDescent="0.55000000000000004">
      <c r="E15" s="32" t="s">
        <v>70</v>
      </c>
      <c r="F15" s="104" t="s">
        <v>183</v>
      </c>
    </row>
    <row r="16" spans="2:6" x14ac:dyDescent="0.55000000000000004">
      <c r="E16" s="32" t="s">
        <v>74</v>
      </c>
      <c r="F16" s="104" t="s">
        <v>102</v>
      </c>
    </row>
    <row r="17" spans="4:6" ht="30" x14ac:dyDescent="0.55000000000000004">
      <c r="E17" s="42" t="s">
        <v>71</v>
      </c>
      <c r="F17" s="104" t="s">
        <v>103</v>
      </c>
    </row>
    <row r="18" spans="4:6" ht="90" x14ac:dyDescent="0.55000000000000004">
      <c r="E18" s="55" t="s">
        <v>75</v>
      </c>
      <c r="F18" s="104" t="s">
        <v>221</v>
      </c>
    </row>
    <row r="19" spans="4:6" ht="45" x14ac:dyDescent="0.55000000000000004">
      <c r="E19" s="55" t="s">
        <v>76</v>
      </c>
      <c r="F19" s="104" t="s">
        <v>104</v>
      </c>
    </row>
    <row r="21" spans="4:6" x14ac:dyDescent="0.55000000000000004">
      <c r="E21" s="83" t="s">
        <v>105</v>
      </c>
    </row>
    <row r="22" spans="4:6" x14ac:dyDescent="0.55000000000000004">
      <c r="E22" s="83" t="s">
        <v>106</v>
      </c>
    </row>
    <row r="25" spans="4:6" x14ac:dyDescent="0.55000000000000004">
      <c r="D25" s="83" t="s">
        <v>107</v>
      </c>
    </row>
    <row r="26" spans="4:6" x14ac:dyDescent="0.55000000000000004">
      <c r="D26" s="83" t="s">
        <v>108</v>
      </c>
    </row>
    <row r="27" spans="4:6" x14ac:dyDescent="0.55000000000000004">
      <c r="D27" s="83" t="s">
        <v>110</v>
      </c>
    </row>
    <row r="28" spans="4:6" x14ac:dyDescent="0.55000000000000004">
      <c r="D28" s="83" t="s">
        <v>111</v>
      </c>
    </row>
    <row r="29" spans="4:6" x14ac:dyDescent="0.55000000000000004">
      <c r="D29" s="83" t="s">
        <v>112</v>
      </c>
    </row>
    <row r="30" spans="4:6" x14ac:dyDescent="0.55000000000000004">
      <c r="D30" s="83" t="s">
        <v>109</v>
      </c>
    </row>
  </sheetData>
  <sheetProtection algorithmName="SHA-512" hashValue="a5B6Xyvp3W7OJqa68EFWkLEjFwuL7DRUJrKwNZ2pkhOGaMgJuEXS9PXq3A8XcGZ/M3k8qZ8IzrxOCMmI4et2kA==" saltValue="Iy66xlrBoWh9gLZ330lATQ==" spinCount="100000" sheet="1" objects="1" scenarios="1"/>
  <mergeCells count="1">
    <mergeCell ref="E6:F6"/>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2BFED-190E-4A37-B42C-197F951F09CB}">
  <sheetPr>
    <tabColor rgb="FFFFFF00"/>
    <pageSetUpPr fitToPage="1"/>
  </sheetPr>
  <dimension ref="A1:Y96"/>
  <sheetViews>
    <sheetView showGridLines="0" view="pageBreakPreview" zoomScale="70" zoomScaleNormal="40" zoomScaleSheetLayoutView="70" zoomScalePageLayoutView="40" workbookViewId="0">
      <selection activeCell="E8" sqref="E8"/>
    </sheetView>
  </sheetViews>
  <sheetFormatPr defaultColWidth="8.58203125" defaultRowHeight="15" x14ac:dyDescent="0.55000000000000004"/>
  <cols>
    <col min="1" max="1" width="3.08203125" style="1" customWidth="1"/>
    <col min="2" max="2" width="20.5" style="1" customWidth="1"/>
    <col min="3" max="3" width="31" style="1" customWidth="1"/>
    <col min="4" max="4" width="66.75" style="1" customWidth="1"/>
    <col min="5" max="5" width="68" style="1" customWidth="1"/>
    <col min="6" max="6" width="24.83203125" style="1" customWidth="1"/>
    <col min="7" max="7" width="8.58203125" style="1"/>
    <col min="8" max="8" width="14.08203125" style="1" bestFit="1" customWidth="1"/>
    <col min="9" max="16384" width="8.58203125" style="1"/>
  </cols>
  <sheetData>
    <row r="1" spans="1:25" ht="14.9" customHeight="1" x14ac:dyDescent="0.55000000000000004">
      <c r="A1" s="2"/>
      <c r="E1" s="5"/>
    </row>
    <row r="2" spans="1:25" ht="22" x14ac:dyDescent="0.55000000000000004">
      <c r="A2" s="6"/>
      <c r="B2" s="19"/>
      <c r="E2" s="5"/>
    </row>
    <row r="3" spans="1:25" ht="22" x14ac:dyDescent="0.55000000000000004">
      <c r="B3" s="14" t="s">
        <v>4</v>
      </c>
      <c r="E3" s="5"/>
    </row>
    <row r="4" spans="1:25" ht="26.5" x14ac:dyDescent="0.55000000000000004">
      <c r="B4" s="21"/>
      <c r="D4" s="96" t="str">
        <f>IF(COUNTIF(F8:F94,"必須項目が入力されていません")&gt;0,"入力漏れがあります。","")</f>
        <v>入力漏れがあります。</v>
      </c>
      <c r="E4" s="88"/>
    </row>
    <row r="5" spans="1:25" x14ac:dyDescent="0.55000000000000004">
      <c r="E5" s="22"/>
    </row>
    <row r="6" spans="1:25" ht="19.5" x14ac:dyDescent="0.55000000000000004">
      <c r="B6" s="23" t="s">
        <v>5</v>
      </c>
    </row>
    <row r="7" spans="1:25" ht="16" x14ac:dyDescent="0.55000000000000004">
      <c r="B7" s="87" t="s">
        <v>128</v>
      </c>
      <c r="C7" s="87"/>
      <c r="D7" s="87" t="s">
        <v>129</v>
      </c>
      <c r="E7" s="87" t="s">
        <v>130</v>
      </c>
      <c r="F7" s="90" t="s">
        <v>155</v>
      </c>
    </row>
    <row r="8" spans="1:25" s="11" customFormat="1" ht="30" x14ac:dyDescent="0.55000000000000004">
      <c r="B8" s="122" t="s">
        <v>215</v>
      </c>
      <c r="C8" s="111" t="s">
        <v>207</v>
      </c>
      <c r="D8" s="128" t="s">
        <v>159</v>
      </c>
      <c r="E8" s="91"/>
      <c r="F8" s="95" t="str">
        <f t="shared" ref="F8:F73" si="0">IF(AND(ISNUMBER(SEARCH("入力必須", D8)), OR(ISBLANK(E8), E8="未選択")), "必須項目が入力されていません", "")</f>
        <v>必須項目が入力されていません</v>
      </c>
      <c r="J8" s="1"/>
      <c r="K8" s="1"/>
      <c r="L8" s="1"/>
      <c r="M8" s="1"/>
      <c r="N8" s="1"/>
      <c r="O8" s="1"/>
      <c r="P8" s="1"/>
      <c r="Q8" s="1"/>
      <c r="R8" s="1"/>
      <c r="S8" s="1"/>
      <c r="T8" s="1"/>
      <c r="U8" s="1"/>
      <c r="V8" s="1"/>
      <c r="W8" s="1"/>
      <c r="X8" s="1"/>
      <c r="Y8" s="1"/>
    </row>
    <row r="9" spans="1:25" ht="30" x14ac:dyDescent="0.55000000000000004">
      <c r="B9" s="114"/>
      <c r="C9" s="112" t="s">
        <v>7</v>
      </c>
      <c r="D9" s="129" t="s">
        <v>208</v>
      </c>
      <c r="E9" s="92"/>
      <c r="F9" s="95" t="str">
        <f t="shared" si="0"/>
        <v>必須項目が入力されていません</v>
      </c>
    </row>
    <row r="10" spans="1:25" ht="30" x14ac:dyDescent="0.55000000000000004">
      <c r="B10" s="114"/>
      <c r="C10" s="106" t="s">
        <v>8</v>
      </c>
      <c r="D10" s="130" t="s">
        <v>195</v>
      </c>
      <c r="E10" s="93"/>
      <c r="F10" s="95" t="str">
        <f t="shared" si="0"/>
        <v>必須項目が入力されていません</v>
      </c>
    </row>
    <row r="11" spans="1:25" x14ac:dyDescent="0.55000000000000004">
      <c r="B11" s="114"/>
      <c r="C11" s="106" t="s">
        <v>10</v>
      </c>
      <c r="D11" s="131" t="s">
        <v>11</v>
      </c>
      <c r="E11" s="93"/>
      <c r="F11" s="95" t="str">
        <f t="shared" si="0"/>
        <v>必須項目が入力されていません</v>
      </c>
    </row>
    <row r="12" spans="1:25" x14ac:dyDescent="0.55000000000000004">
      <c r="B12" s="114"/>
      <c r="C12" s="106" t="s">
        <v>12</v>
      </c>
      <c r="D12" s="131" t="s">
        <v>6</v>
      </c>
      <c r="E12" s="93"/>
      <c r="F12" s="95" t="str">
        <f t="shared" si="0"/>
        <v>必須項目が入力されていません</v>
      </c>
    </row>
    <row r="13" spans="1:25" x14ac:dyDescent="0.55000000000000004">
      <c r="B13" s="114"/>
      <c r="C13" s="106" t="s">
        <v>13</v>
      </c>
      <c r="D13" s="108" t="s">
        <v>14</v>
      </c>
      <c r="E13" s="93"/>
      <c r="F13" s="95" t="str">
        <f t="shared" si="0"/>
        <v/>
      </c>
    </row>
    <row r="14" spans="1:25" x14ac:dyDescent="0.55000000000000004">
      <c r="B14" s="114"/>
      <c r="C14" s="106" t="s">
        <v>72</v>
      </c>
      <c r="D14" s="131" t="s">
        <v>6</v>
      </c>
      <c r="E14" s="94"/>
      <c r="F14" s="95" t="str">
        <f t="shared" si="0"/>
        <v>必須項目が入力されていません</v>
      </c>
    </row>
    <row r="15" spans="1:25" x14ac:dyDescent="0.55000000000000004">
      <c r="B15" s="114"/>
      <c r="C15" s="106" t="s">
        <v>15</v>
      </c>
      <c r="D15" s="131" t="s">
        <v>6</v>
      </c>
      <c r="E15" s="109"/>
      <c r="F15" s="95" t="str">
        <f t="shared" si="0"/>
        <v>必須項目が入力されていません</v>
      </c>
    </row>
    <row r="16" spans="1:25" x14ac:dyDescent="0.55000000000000004">
      <c r="B16" s="114"/>
      <c r="C16" s="106" t="s">
        <v>124</v>
      </c>
      <c r="D16" s="131" t="s">
        <v>11</v>
      </c>
      <c r="E16" s="93"/>
      <c r="F16" s="95" t="str">
        <f t="shared" si="0"/>
        <v>必須項目が入力されていません</v>
      </c>
      <c r="H16" s="28"/>
    </row>
    <row r="17" spans="2:8" ht="45" x14ac:dyDescent="0.55000000000000004">
      <c r="B17" s="114"/>
      <c r="C17" s="106" t="s">
        <v>192</v>
      </c>
      <c r="D17" s="128" t="s">
        <v>193</v>
      </c>
      <c r="E17" s="109"/>
      <c r="F17" s="95" t="str">
        <f t="shared" si="0"/>
        <v>必須項目が入力されていません</v>
      </c>
      <c r="H17" s="28"/>
    </row>
    <row r="18" spans="2:8" ht="30" x14ac:dyDescent="0.55000000000000004">
      <c r="B18" s="114"/>
      <c r="C18" s="106" t="s">
        <v>17</v>
      </c>
      <c r="D18" s="130" t="s">
        <v>194</v>
      </c>
      <c r="E18" s="93" t="s">
        <v>171</v>
      </c>
      <c r="F18" s="95" t="str">
        <f t="shared" si="0"/>
        <v>必須項目が入力されていません</v>
      </c>
      <c r="H18" s="29"/>
    </row>
    <row r="19" spans="2:8" ht="17.5" x14ac:dyDescent="0.55000000000000004">
      <c r="B19" s="114"/>
      <c r="C19" s="106" t="s">
        <v>18</v>
      </c>
      <c r="D19" s="131" t="s">
        <v>11</v>
      </c>
      <c r="E19" s="93"/>
      <c r="F19" s="95" t="str">
        <f t="shared" si="0"/>
        <v>必須項目が入力されていません</v>
      </c>
      <c r="H19" s="29"/>
    </row>
    <row r="20" spans="2:8" ht="17.5" x14ac:dyDescent="0.55000000000000004">
      <c r="B20" s="114"/>
      <c r="C20" s="106" t="s">
        <v>20</v>
      </c>
      <c r="D20" s="131" t="s">
        <v>6</v>
      </c>
      <c r="E20" s="93"/>
      <c r="F20" s="95" t="str">
        <f t="shared" si="0"/>
        <v>必須項目が入力されていません</v>
      </c>
      <c r="H20" s="29"/>
    </row>
    <row r="21" spans="2:8" ht="17.5" x14ac:dyDescent="0.55000000000000004">
      <c r="B21" s="115"/>
      <c r="C21" s="106" t="s">
        <v>22</v>
      </c>
      <c r="D21" s="131" t="s">
        <v>11</v>
      </c>
      <c r="E21" s="93"/>
      <c r="F21" s="95" t="str">
        <f t="shared" si="0"/>
        <v>必須項目が入力されていません</v>
      </c>
      <c r="H21" s="29"/>
    </row>
    <row r="22" spans="2:8" x14ac:dyDescent="0.55000000000000004">
      <c r="B22" s="116" t="s">
        <v>119</v>
      </c>
      <c r="C22" s="106" t="s">
        <v>120</v>
      </c>
      <c r="D22" s="131" t="s">
        <v>11</v>
      </c>
      <c r="E22" s="91"/>
      <c r="F22" s="95" t="str">
        <f t="shared" si="0"/>
        <v>必須項目が入力されていません</v>
      </c>
    </row>
    <row r="23" spans="2:8" x14ac:dyDescent="0.55000000000000004">
      <c r="B23" s="114"/>
      <c r="C23" s="106" t="s">
        <v>121</v>
      </c>
      <c r="D23" s="131" t="s">
        <v>6</v>
      </c>
      <c r="E23" s="91"/>
      <c r="F23" s="95" t="str">
        <f t="shared" si="0"/>
        <v>必須項目が入力されていません</v>
      </c>
    </row>
    <row r="24" spans="2:8" x14ac:dyDescent="0.55000000000000004">
      <c r="B24" s="114"/>
      <c r="C24" s="106" t="s">
        <v>122</v>
      </c>
      <c r="D24" s="131" t="s">
        <v>11</v>
      </c>
      <c r="E24" s="91"/>
      <c r="F24" s="95" t="str">
        <f t="shared" si="0"/>
        <v>必須項目が入力されていません</v>
      </c>
    </row>
    <row r="25" spans="2:8" x14ac:dyDescent="0.55000000000000004">
      <c r="B25" s="115"/>
      <c r="C25" s="106" t="s">
        <v>123</v>
      </c>
      <c r="D25" s="131" t="s">
        <v>6</v>
      </c>
      <c r="E25" s="91"/>
      <c r="F25" s="95" t="str">
        <f t="shared" si="0"/>
        <v>必須項目が入力されていません</v>
      </c>
    </row>
    <row r="26" spans="2:8" ht="90" x14ac:dyDescent="0.55000000000000004">
      <c r="B26" s="121" t="s">
        <v>214</v>
      </c>
      <c r="C26" s="111" t="s">
        <v>216</v>
      </c>
      <c r="D26" s="128" t="s">
        <v>212</v>
      </c>
      <c r="E26" s="91" t="s">
        <v>171</v>
      </c>
      <c r="F26" s="95" t="str">
        <f t="shared" si="0"/>
        <v>必須項目が入力されていません</v>
      </c>
    </row>
    <row r="27" spans="2:8" s="117" customFormat="1" ht="75" x14ac:dyDescent="0.55000000000000004">
      <c r="B27" s="119"/>
      <c r="C27" s="123" t="s">
        <v>218</v>
      </c>
      <c r="D27" s="128" t="s">
        <v>219</v>
      </c>
      <c r="E27" s="118"/>
      <c r="F27" s="95" t="str">
        <f t="shared" si="0"/>
        <v>必須項目が入力されていません</v>
      </c>
    </row>
    <row r="28" spans="2:8" s="117" customFormat="1" ht="45" x14ac:dyDescent="0.55000000000000004">
      <c r="B28" s="120"/>
      <c r="C28" s="107" t="s">
        <v>213</v>
      </c>
      <c r="D28" s="128" t="s">
        <v>220</v>
      </c>
      <c r="E28" s="154" t="s">
        <v>171</v>
      </c>
      <c r="F28" s="95" t="str">
        <f t="shared" si="0"/>
        <v>必須項目が入力されていません</v>
      </c>
    </row>
    <row r="29" spans="2:8" ht="60" x14ac:dyDescent="0.55000000000000004">
      <c r="B29" s="125" t="s">
        <v>211</v>
      </c>
      <c r="C29" s="106"/>
      <c r="D29" s="132" t="s">
        <v>210</v>
      </c>
      <c r="E29" s="91" t="s">
        <v>171</v>
      </c>
      <c r="F29" s="95" t="str">
        <f t="shared" si="0"/>
        <v>必須項目が入力されていません</v>
      </c>
      <c r="H29" s="29"/>
    </row>
    <row r="30" spans="2:8" ht="17.5" x14ac:dyDescent="0.55000000000000004">
      <c r="B30" s="126" t="s">
        <v>190</v>
      </c>
      <c r="C30" s="124" t="s">
        <v>125</v>
      </c>
      <c r="D30" s="131" t="s">
        <v>11</v>
      </c>
      <c r="E30" s="93"/>
      <c r="F30" s="95" t="str">
        <f t="shared" si="0"/>
        <v>必須項目が入力されていません</v>
      </c>
      <c r="G30" s="89"/>
      <c r="H30" s="29"/>
    </row>
    <row r="31" spans="2:8" ht="30" x14ac:dyDescent="0.55000000000000004">
      <c r="B31" s="114" t="s">
        <v>150</v>
      </c>
      <c r="C31" s="107" t="s">
        <v>8</v>
      </c>
      <c r="D31" s="130" t="s">
        <v>195</v>
      </c>
      <c r="E31" s="93" t="s">
        <v>171</v>
      </c>
      <c r="F31" s="95" t="str">
        <f t="shared" si="0"/>
        <v>必須項目が入力されていません</v>
      </c>
      <c r="H31" s="29"/>
    </row>
    <row r="32" spans="2:8" ht="17.5" x14ac:dyDescent="0.55000000000000004">
      <c r="B32" s="114"/>
      <c r="C32" s="107" t="s">
        <v>10</v>
      </c>
      <c r="D32" s="131" t="s">
        <v>11</v>
      </c>
      <c r="E32" s="93"/>
      <c r="F32" s="95" t="str">
        <f t="shared" si="0"/>
        <v>必須項目が入力されていません</v>
      </c>
      <c r="H32" s="29"/>
    </row>
    <row r="33" spans="1:8" ht="17.5" x14ac:dyDescent="0.55000000000000004">
      <c r="B33" s="114"/>
      <c r="C33" s="107" t="s">
        <v>12</v>
      </c>
      <c r="D33" s="131" t="s">
        <v>6</v>
      </c>
      <c r="E33" s="93"/>
      <c r="F33" s="95" t="str">
        <f t="shared" si="0"/>
        <v>必須項目が入力されていません</v>
      </c>
      <c r="H33" s="29"/>
    </row>
    <row r="34" spans="1:8" ht="17.5" x14ac:dyDescent="0.55000000000000004">
      <c r="B34" s="114"/>
      <c r="C34" s="106" t="s">
        <v>13</v>
      </c>
      <c r="D34" s="108" t="s">
        <v>14</v>
      </c>
      <c r="E34" s="93"/>
      <c r="F34" s="95" t="str">
        <f t="shared" si="0"/>
        <v/>
      </c>
      <c r="H34" s="29"/>
    </row>
    <row r="35" spans="1:8" ht="17.5" x14ac:dyDescent="0.55000000000000004">
      <c r="B35" s="114"/>
      <c r="C35" s="106" t="s">
        <v>15</v>
      </c>
      <c r="D35" s="131" t="s">
        <v>6</v>
      </c>
      <c r="E35" s="109"/>
      <c r="F35" s="95" t="str">
        <f t="shared" si="0"/>
        <v>必須項目が入力されていません</v>
      </c>
      <c r="H35" s="29"/>
    </row>
    <row r="36" spans="1:8" ht="17.5" x14ac:dyDescent="0.55000000000000004">
      <c r="B36" s="114"/>
      <c r="C36" s="106" t="s">
        <v>124</v>
      </c>
      <c r="D36" s="131" t="s">
        <v>11</v>
      </c>
      <c r="E36" s="93"/>
      <c r="F36" s="95" t="str">
        <f t="shared" si="0"/>
        <v>必須項目が入力されていません</v>
      </c>
      <c r="H36" s="29"/>
    </row>
    <row r="37" spans="1:8" ht="45" x14ac:dyDescent="0.55000000000000004">
      <c r="B37" s="114"/>
      <c r="C37" s="106" t="s">
        <v>192</v>
      </c>
      <c r="D37" s="128" t="s">
        <v>193</v>
      </c>
      <c r="E37" s="109"/>
      <c r="F37" s="95" t="str">
        <f t="shared" si="0"/>
        <v>必須項目が入力されていません</v>
      </c>
      <c r="H37" s="29"/>
    </row>
    <row r="38" spans="1:8" ht="30" x14ac:dyDescent="0.55000000000000004">
      <c r="B38" s="114"/>
      <c r="C38" s="106" t="s">
        <v>17</v>
      </c>
      <c r="D38" s="130" t="s">
        <v>194</v>
      </c>
      <c r="E38" s="93" t="s">
        <v>171</v>
      </c>
      <c r="F38" s="95" t="str">
        <f t="shared" si="0"/>
        <v>必須項目が入力されていません</v>
      </c>
      <c r="H38" s="29"/>
    </row>
    <row r="39" spans="1:8" ht="17.5" x14ac:dyDescent="0.55000000000000004">
      <c r="A39" s="28">
        <f>MAX($A$38:A38)+1</f>
        <v>1</v>
      </c>
      <c r="B39" s="114"/>
      <c r="C39" s="106" t="s">
        <v>18</v>
      </c>
      <c r="D39" s="131" t="s">
        <v>6</v>
      </c>
      <c r="E39" s="91"/>
      <c r="F39" s="95" t="str">
        <f t="shared" si="0"/>
        <v>必須項目が入力されていません</v>
      </c>
      <c r="H39" s="58"/>
    </row>
    <row r="40" spans="1:8" ht="17.5" x14ac:dyDescent="0.55000000000000004">
      <c r="A40" s="28">
        <f>MAX($A$38:A39)+1</f>
        <v>2</v>
      </c>
      <c r="B40" s="114"/>
      <c r="C40" s="107" t="s">
        <v>122</v>
      </c>
      <c r="D40" s="131" t="s">
        <v>11</v>
      </c>
      <c r="E40" s="91"/>
      <c r="F40" s="95" t="str">
        <f t="shared" si="0"/>
        <v>必須項目が入力されていません</v>
      </c>
      <c r="H40" s="29"/>
    </row>
    <row r="41" spans="1:8" ht="17.5" x14ac:dyDescent="0.55000000000000004">
      <c r="A41" s="28">
        <f>MAX($A$38:A40)+1</f>
        <v>3</v>
      </c>
      <c r="B41" s="114"/>
      <c r="C41" s="107" t="s">
        <v>123</v>
      </c>
      <c r="D41" s="131" t="s">
        <v>6</v>
      </c>
      <c r="E41" s="91"/>
      <c r="F41" s="95" t="str">
        <f t="shared" si="0"/>
        <v>必須項目が入力されていません</v>
      </c>
      <c r="H41" s="29"/>
    </row>
    <row r="42" spans="1:8" ht="17.5" x14ac:dyDescent="0.55000000000000004">
      <c r="A42" s="28">
        <f>MAX($A$38:A41)+1</f>
        <v>4</v>
      </c>
      <c r="B42" s="114"/>
      <c r="C42" s="106" t="s">
        <v>22</v>
      </c>
      <c r="D42" s="131" t="s">
        <v>6</v>
      </c>
      <c r="E42" s="91"/>
      <c r="F42" s="95" t="str">
        <f t="shared" si="0"/>
        <v>必須項目が入力されていません</v>
      </c>
      <c r="H42" s="29"/>
    </row>
    <row r="43" spans="1:8" ht="17.5" x14ac:dyDescent="0.55000000000000004">
      <c r="A43" s="28">
        <f>MAX($A$38:A42)+1</f>
        <v>5</v>
      </c>
      <c r="B43" s="127" t="s">
        <v>190</v>
      </c>
      <c r="C43" s="107" t="s">
        <v>125</v>
      </c>
      <c r="D43" s="131" t="s">
        <v>11</v>
      </c>
      <c r="E43" s="93"/>
      <c r="F43" s="95" t="str">
        <f t="shared" si="0"/>
        <v>必須項目が入力されていません</v>
      </c>
      <c r="H43" s="29"/>
    </row>
    <row r="44" spans="1:8" ht="30" x14ac:dyDescent="0.55000000000000004">
      <c r="A44" s="28">
        <f>MAX($A$38:A43)+1</f>
        <v>6</v>
      </c>
      <c r="B44" s="114" t="s">
        <v>151</v>
      </c>
      <c r="C44" s="107" t="s">
        <v>8</v>
      </c>
      <c r="D44" s="130" t="s">
        <v>195</v>
      </c>
      <c r="E44" s="93" t="s">
        <v>171</v>
      </c>
      <c r="F44" s="95" t="str">
        <f t="shared" si="0"/>
        <v>必須項目が入力されていません</v>
      </c>
      <c r="H44" s="29"/>
    </row>
    <row r="45" spans="1:8" ht="17.5" x14ac:dyDescent="0.55000000000000004">
      <c r="A45" s="28">
        <f>MAX($A$38:A44)+1</f>
        <v>7</v>
      </c>
      <c r="B45" s="114"/>
      <c r="C45" s="107" t="s">
        <v>10</v>
      </c>
      <c r="D45" s="131" t="s">
        <v>11</v>
      </c>
      <c r="E45" s="93"/>
      <c r="F45" s="95" t="str">
        <f t="shared" si="0"/>
        <v>必須項目が入力されていません</v>
      </c>
      <c r="H45" s="29"/>
    </row>
    <row r="46" spans="1:8" ht="17.5" x14ac:dyDescent="0.55000000000000004">
      <c r="A46" s="28">
        <f>MAX($A$38:A45)+1</f>
        <v>8</v>
      </c>
      <c r="B46" s="114"/>
      <c r="C46" s="107" t="s">
        <v>12</v>
      </c>
      <c r="D46" s="131" t="s">
        <v>6</v>
      </c>
      <c r="E46" s="93"/>
      <c r="F46" s="95" t="str">
        <f t="shared" si="0"/>
        <v>必須項目が入力されていません</v>
      </c>
      <c r="H46" s="29"/>
    </row>
    <row r="47" spans="1:8" ht="17.5" x14ac:dyDescent="0.55000000000000004">
      <c r="A47" s="28"/>
      <c r="B47" s="114"/>
      <c r="C47" s="106" t="s">
        <v>13</v>
      </c>
      <c r="D47" s="108" t="s">
        <v>14</v>
      </c>
      <c r="E47" s="93"/>
      <c r="F47" s="95" t="str">
        <f t="shared" si="0"/>
        <v/>
      </c>
      <c r="H47" s="29"/>
    </row>
    <row r="48" spans="1:8" ht="17.5" x14ac:dyDescent="0.55000000000000004">
      <c r="A48" s="28"/>
      <c r="B48" s="114"/>
      <c r="C48" s="106" t="s">
        <v>15</v>
      </c>
      <c r="D48" s="131" t="s">
        <v>6</v>
      </c>
      <c r="E48" s="109"/>
      <c r="F48" s="95" t="str">
        <f t="shared" si="0"/>
        <v>必須項目が入力されていません</v>
      </c>
      <c r="H48" s="29"/>
    </row>
    <row r="49" spans="1:8" ht="17.5" x14ac:dyDescent="0.55000000000000004">
      <c r="A49" s="28"/>
      <c r="B49" s="114"/>
      <c r="C49" s="106" t="s">
        <v>124</v>
      </c>
      <c r="D49" s="131" t="s">
        <v>11</v>
      </c>
      <c r="E49" s="91"/>
      <c r="F49" s="95" t="str">
        <f t="shared" si="0"/>
        <v>必須項目が入力されていません</v>
      </c>
      <c r="H49" s="29"/>
    </row>
    <row r="50" spans="1:8" ht="45" x14ac:dyDescent="0.55000000000000004">
      <c r="A50" s="28"/>
      <c r="B50" s="114"/>
      <c r="C50" s="106" t="s">
        <v>192</v>
      </c>
      <c r="D50" s="128" t="s">
        <v>193</v>
      </c>
      <c r="E50" s="109"/>
      <c r="F50" s="95" t="str">
        <f t="shared" si="0"/>
        <v>必須項目が入力されていません</v>
      </c>
      <c r="H50" s="29"/>
    </row>
    <row r="51" spans="1:8" ht="30" x14ac:dyDescent="0.55000000000000004">
      <c r="A51" s="28"/>
      <c r="B51" s="114"/>
      <c r="C51" s="106" t="s">
        <v>17</v>
      </c>
      <c r="D51" s="130" t="s">
        <v>194</v>
      </c>
      <c r="E51" s="93" t="s">
        <v>171</v>
      </c>
      <c r="F51" s="95" t="str">
        <f t="shared" si="0"/>
        <v>必須項目が入力されていません</v>
      </c>
      <c r="H51" s="29"/>
    </row>
    <row r="52" spans="1:8" ht="17.5" x14ac:dyDescent="0.55000000000000004">
      <c r="A52" s="28"/>
      <c r="B52" s="114"/>
      <c r="C52" s="106" t="s">
        <v>18</v>
      </c>
      <c r="D52" s="131" t="s">
        <v>6</v>
      </c>
      <c r="E52" s="91"/>
      <c r="F52" s="95" t="str">
        <f t="shared" si="0"/>
        <v>必須項目が入力されていません</v>
      </c>
      <c r="H52" s="29"/>
    </row>
    <row r="53" spans="1:8" ht="17.5" x14ac:dyDescent="0.55000000000000004">
      <c r="A53" s="28"/>
      <c r="B53" s="114"/>
      <c r="C53" s="107" t="s">
        <v>122</v>
      </c>
      <c r="D53" s="131" t="s">
        <v>11</v>
      </c>
      <c r="E53" s="91"/>
      <c r="F53" s="95" t="str">
        <f t="shared" si="0"/>
        <v>必須項目が入力されていません</v>
      </c>
      <c r="H53" s="29"/>
    </row>
    <row r="54" spans="1:8" ht="17.5" x14ac:dyDescent="0.55000000000000004">
      <c r="A54" s="28"/>
      <c r="B54" s="114"/>
      <c r="C54" s="107" t="s">
        <v>123</v>
      </c>
      <c r="D54" s="131" t="s">
        <v>6</v>
      </c>
      <c r="E54" s="91"/>
      <c r="F54" s="95" t="str">
        <f t="shared" si="0"/>
        <v>必須項目が入力されていません</v>
      </c>
      <c r="H54" s="29"/>
    </row>
    <row r="55" spans="1:8" ht="17.5" x14ac:dyDescent="0.55000000000000004">
      <c r="A55" s="28"/>
      <c r="B55" s="114"/>
      <c r="C55" s="106" t="s">
        <v>22</v>
      </c>
      <c r="D55" s="131" t="s">
        <v>6</v>
      </c>
      <c r="E55" s="91"/>
      <c r="F55" s="95" t="str">
        <f t="shared" si="0"/>
        <v>必須項目が入力されていません</v>
      </c>
      <c r="H55" s="58"/>
    </row>
    <row r="56" spans="1:8" ht="17.5" x14ac:dyDescent="0.55000000000000004">
      <c r="A56" s="28"/>
      <c r="B56" s="127" t="s">
        <v>190</v>
      </c>
      <c r="C56" s="107" t="s">
        <v>125</v>
      </c>
      <c r="D56" s="108" t="s">
        <v>127</v>
      </c>
      <c r="E56" s="93"/>
      <c r="F56" s="95" t="str">
        <f t="shared" si="0"/>
        <v/>
      </c>
      <c r="H56" s="29"/>
    </row>
    <row r="57" spans="1:8" ht="30" x14ac:dyDescent="0.55000000000000004">
      <c r="A57" s="28"/>
      <c r="B57" s="114" t="s">
        <v>152</v>
      </c>
      <c r="C57" s="107" t="s">
        <v>8</v>
      </c>
      <c r="D57" s="130" t="s">
        <v>126</v>
      </c>
      <c r="E57" s="93"/>
      <c r="F57" s="95" t="str">
        <f t="shared" si="0"/>
        <v/>
      </c>
      <c r="H57" s="29"/>
    </row>
    <row r="58" spans="1:8" ht="17.5" x14ac:dyDescent="0.55000000000000004">
      <c r="A58" s="28"/>
      <c r="B58" s="114"/>
      <c r="C58" s="107" t="s">
        <v>10</v>
      </c>
      <c r="D58" s="108" t="s">
        <v>127</v>
      </c>
      <c r="E58" s="93"/>
      <c r="F58" s="95" t="str">
        <f t="shared" si="0"/>
        <v/>
      </c>
      <c r="H58" s="29"/>
    </row>
    <row r="59" spans="1:8" ht="17.5" x14ac:dyDescent="0.55000000000000004">
      <c r="A59" s="28"/>
      <c r="B59" s="114"/>
      <c r="C59" s="107" t="s">
        <v>12</v>
      </c>
      <c r="D59" s="108" t="s">
        <v>127</v>
      </c>
      <c r="E59" s="93"/>
      <c r="F59" s="95" t="str">
        <f t="shared" si="0"/>
        <v/>
      </c>
      <c r="H59" s="29"/>
    </row>
    <row r="60" spans="1:8" ht="17.5" x14ac:dyDescent="0.55000000000000004">
      <c r="A60" s="28"/>
      <c r="B60" s="114"/>
      <c r="C60" s="106" t="s">
        <v>13</v>
      </c>
      <c r="D60" s="108" t="s">
        <v>14</v>
      </c>
      <c r="E60" s="93"/>
      <c r="F60" s="95" t="str">
        <f t="shared" si="0"/>
        <v/>
      </c>
      <c r="H60" s="29"/>
    </row>
    <row r="61" spans="1:8" ht="17.5" x14ac:dyDescent="0.55000000000000004">
      <c r="A61" s="28"/>
      <c r="B61" s="114"/>
      <c r="C61" s="106" t="s">
        <v>15</v>
      </c>
      <c r="D61" s="108" t="s">
        <v>14</v>
      </c>
      <c r="E61" s="109"/>
      <c r="F61" s="95" t="str">
        <f t="shared" si="0"/>
        <v/>
      </c>
      <c r="H61" s="29"/>
    </row>
    <row r="62" spans="1:8" ht="17.5" x14ac:dyDescent="0.55000000000000004">
      <c r="A62" s="28"/>
      <c r="B62" s="114"/>
      <c r="C62" s="106" t="s">
        <v>124</v>
      </c>
      <c r="D62" s="108" t="s">
        <v>14</v>
      </c>
      <c r="E62" s="91"/>
      <c r="F62" s="95" t="str">
        <f t="shared" si="0"/>
        <v/>
      </c>
      <c r="H62" s="29"/>
    </row>
    <row r="63" spans="1:8" ht="45" x14ac:dyDescent="0.55000000000000004">
      <c r="A63" s="28"/>
      <c r="B63" s="114"/>
      <c r="C63" s="106" t="s">
        <v>192</v>
      </c>
      <c r="D63" s="128" t="s">
        <v>196</v>
      </c>
      <c r="E63" s="109"/>
      <c r="F63" s="95" t="str">
        <f t="shared" si="0"/>
        <v/>
      </c>
      <c r="H63" s="29"/>
    </row>
    <row r="64" spans="1:8" ht="30" x14ac:dyDescent="0.55000000000000004">
      <c r="A64" s="28"/>
      <c r="B64" s="114"/>
      <c r="C64" s="106" t="s">
        <v>17</v>
      </c>
      <c r="D64" s="130" t="s">
        <v>164</v>
      </c>
      <c r="E64" s="93" t="s">
        <v>171</v>
      </c>
      <c r="F64" s="95" t="str">
        <f t="shared" si="0"/>
        <v/>
      </c>
      <c r="H64" s="29"/>
    </row>
    <row r="65" spans="1:8" ht="17.5" x14ac:dyDescent="0.55000000000000004">
      <c r="A65" s="28"/>
      <c r="B65" s="114"/>
      <c r="C65" s="106" t="s">
        <v>18</v>
      </c>
      <c r="D65" s="108" t="s">
        <v>127</v>
      </c>
      <c r="E65" s="91"/>
      <c r="F65" s="95" t="str">
        <f t="shared" si="0"/>
        <v/>
      </c>
      <c r="H65" s="29"/>
    </row>
    <row r="66" spans="1:8" ht="17.5" x14ac:dyDescent="0.55000000000000004">
      <c r="A66" s="28"/>
      <c r="B66" s="114"/>
      <c r="C66" s="107" t="s">
        <v>122</v>
      </c>
      <c r="D66" s="108" t="s">
        <v>127</v>
      </c>
      <c r="E66" s="91"/>
      <c r="F66" s="95" t="str">
        <f t="shared" si="0"/>
        <v/>
      </c>
      <c r="H66" s="29"/>
    </row>
    <row r="67" spans="1:8" ht="17.5" x14ac:dyDescent="0.55000000000000004">
      <c r="A67" s="28"/>
      <c r="B67" s="114"/>
      <c r="C67" s="107" t="s">
        <v>123</v>
      </c>
      <c r="D67" s="108" t="s">
        <v>127</v>
      </c>
      <c r="E67" s="91"/>
      <c r="F67" s="95" t="str">
        <f t="shared" si="0"/>
        <v/>
      </c>
      <c r="H67" s="29"/>
    </row>
    <row r="68" spans="1:8" ht="17.5" x14ac:dyDescent="0.55000000000000004">
      <c r="A68" s="28"/>
      <c r="B68" s="114"/>
      <c r="C68" s="106" t="s">
        <v>22</v>
      </c>
      <c r="D68" s="108" t="s">
        <v>127</v>
      </c>
      <c r="E68" s="91"/>
      <c r="F68" s="95" t="str">
        <f t="shared" si="0"/>
        <v/>
      </c>
      <c r="H68" s="29"/>
    </row>
    <row r="69" spans="1:8" ht="17.5" x14ac:dyDescent="0.55000000000000004">
      <c r="A69" s="28"/>
      <c r="B69" s="127" t="s">
        <v>190</v>
      </c>
      <c r="C69" s="107" t="s">
        <v>125</v>
      </c>
      <c r="D69" s="108" t="s">
        <v>127</v>
      </c>
      <c r="E69" s="93"/>
      <c r="F69" s="95" t="str">
        <f t="shared" si="0"/>
        <v/>
      </c>
      <c r="H69" s="29"/>
    </row>
    <row r="70" spans="1:8" ht="30" x14ac:dyDescent="0.55000000000000004">
      <c r="A70" s="28"/>
      <c r="B70" s="114" t="s">
        <v>153</v>
      </c>
      <c r="C70" s="107" t="s">
        <v>8</v>
      </c>
      <c r="D70" s="130" t="s">
        <v>126</v>
      </c>
      <c r="E70" s="93" t="s">
        <v>171</v>
      </c>
      <c r="F70" s="95" t="str">
        <f t="shared" si="0"/>
        <v/>
      </c>
      <c r="H70" s="29"/>
    </row>
    <row r="71" spans="1:8" ht="17.5" x14ac:dyDescent="0.55000000000000004">
      <c r="A71" s="28"/>
      <c r="B71" s="114"/>
      <c r="C71" s="107" t="s">
        <v>10</v>
      </c>
      <c r="D71" s="108" t="s">
        <v>127</v>
      </c>
      <c r="E71" s="93"/>
      <c r="F71" s="95" t="str">
        <f t="shared" si="0"/>
        <v/>
      </c>
      <c r="H71" s="29"/>
    </row>
    <row r="72" spans="1:8" x14ac:dyDescent="0.55000000000000004">
      <c r="A72" s="28">
        <f>MAX($A$38:A46)+1</f>
        <v>9</v>
      </c>
      <c r="B72" s="114"/>
      <c r="C72" s="107" t="s">
        <v>12</v>
      </c>
      <c r="D72" s="108" t="s">
        <v>127</v>
      </c>
      <c r="E72" s="93"/>
      <c r="F72" s="95" t="str">
        <f t="shared" si="0"/>
        <v/>
      </c>
    </row>
    <row r="73" spans="1:8" x14ac:dyDescent="0.55000000000000004">
      <c r="A73" s="28">
        <f>MAX($A$38:A72)+1</f>
        <v>10</v>
      </c>
      <c r="B73" s="114"/>
      <c r="C73" s="106" t="s">
        <v>13</v>
      </c>
      <c r="D73" s="108" t="s">
        <v>14</v>
      </c>
      <c r="E73" s="93"/>
      <c r="F73" s="95" t="str">
        <f t="shared" si="0"/>
        <v/>
      </c>
    </row>
    <row r="74" spans="1:8" x14ac:dyDescent="0.55000000000000004">
      <c r="A74" s="28"/>
      <c r="B74" s="114"/>
      <c r="C74" s="106" t="s">
        <v>15</v>
      </c>
      <c r="D74" s="108" t="s">
        <v>14</v>
      </c>
      <c r="E74" s="109"/>
      <c r="F74" s="95" t="str">
        <f t="shared" ref="F74:F94" si="1">IF(AND(ISNUMBER(SEARCH("入力必須", D74)), OR(ISBLANK(E74), E74="未選択")), "必須項目が入力されていません", "")</f>
        <v/>
      </c>
    </row>
    <row r="75" spans="1:8" x14ac:dyDescent="0.55000000000000004">
      <c r="A75" s="28"/>
      <c r="B75" s="114"/>
      <c r="C75" s="106" t="s">
        <v>124</v>
      </c>
      <c r="D75" s="108" t="s">
        <v>14</v>
      </c>
      <c r="E75" s="91"/>
      <c r="F75" s="95" t="str">
        <f t="shared" si="1"/>
        <v/>
      </c>
    </row>
    <row r="76" spans="1:8" ht="45" x14ac:dyDescent="0.55000000000000004">
      <c r="A76" s="28">
        <f>MAX($A$38:A73)+1</f>
        <v>11</v>
      </c>
      <c r="B76" s="114"/>
      <c r="C76" s="106" t="s">
        <v>192</v>
      </c>
      <c r="D76" s="128" t="s">
        <v>196</v>
      </c>
      <c r="E76" s="109"/>
      <c r="F76" s="95" t="str">
        <f t="shared" si="1"/>
        <v/>
      </c>
    </row>
    <row r="77" spans="1:8" ht="30" x14ac:dyDescent="0.55000000000000004">
      <c r="A77" s="28">
        <f>MAX($A$38:A76)+1</f>
        <v>12</v>
      </c>
      <c r="B77" s="114"/>
      <c r="C77" s="106" t="s">
        <v>17</v>
      </c>
      <c r="D77" s="130" t="s">
        <v>164</v>
      </c>
      <c r="E77" s="93" t="s">
        <v>171</v>
      </c>
      <c r="F77" s="95" t="str">
        <f t="shared" si="1"/>
        <v/>
      </c>
    </row>
    <row r="78" spans="1:8" x14ac:dyDescent="0.55000000000000004">
      <c r="A78" s="28">
        <f>MAX($A$38:A77)+1</f>
        <v>13</v>
      </c>
      <c r="B78" s="114"/>
      <c r="C78" s="106" t="s">
        <v>18</v>
      </c>
      <c r="D78" s="108" t="s">
        <v>127</v>
      </c>
      <c r="E78" s="91"/>
      <c r="F78" s="95" t="str">
        <f t="shared" si="1"/>
        <v/>
      </c>
    </row>
    <row r="79" spans="1:8" x14ac:dyDescent="0.55000000000000004">
      <c r="A79" s="28">
        <f>MAX($A$38:A78)+1</f>
        <v>14</v>
      </c>
      <c r="B79" s="114"/>
      <c r="C79" s="107" t="s">
        <v>122</v>
      </c>
      <c r="D79" s="108" t="s">
        <v>127</v>
      </c>
      <c r="E79" s="91"/>
      <c r="F79" s="95" t="str">
        <f t="shared" si="1"/>
        <v/>
      </c>
    </row>
    <row r="80" spans="1:8" x14ac:dyDescent="0.55000000000000004">
      <c r="A80" s="28">
        <f>MAX($A$38:A79)+1</f>
        <v>15</v>
      </c>
      <c r="B80" s="114"/>
      <c r="C80" s="107" t="s">
        <v>123</v>
      </c>
      <c r="D80" s="108" t="s">
        <v>127</v>
      </c>
      <c r="E80" s="91"/>
      <c r="F80" s="95" t="str">
        <f t="shared" si="1"/>
        <v/>
      </c>
    </row>
    <row r="81" spans="1:7" x14ac:dyDescent="0.55000000000000004">
      <c r="A81" s="28">
        <f>MAX($A$38:A80)+1</f>
        <v>16</v>
      </c>
      <c r="B81" s="114"/>
      <c r="C81" s="106" t="s">
        <v>22</v>
      </c>
      <c r="D81" s="108" t="s">
        <v>127</v>
      </c>
      <c r="E81" s="91"/>
      <c r="F81" s="95" t="str">
        <f t="shared" si="1"/>
        <v/>
      </c>
    </row>
    <row r="82" spans="1:7" x14ac:dyDescent="0.55000000000000004">
      <c r="A82" s="28">
        <f>MAX($A$38:A81)+1</f>
        <v>17</v>
      </c>
      <c r="B82" s="127" t="s">
        <v>190</v>
      </c>
      <c r="C82" s="107" t="s">
        <v>125</v>
      </c>
      <c r="D82" s="108" t="s">
        <v>127</v>
      </c>
      <c r="E82" s="93"/>
      <c r="F82" s="95" t="str">
        <f t="shared" si="1"/>
        <v/>
      </c>
    </row>
    <row r="83" spans="1:7" ht="30" x14ac:dyDescent="0.55000000000000004">
      <c r="B83" s="114" t="s">
        <v>154</v>
      </c>
      <c r="C83" s="107" t="s">
        <v>8</v>
      </c>
      <c r="D83" s="130" t="s">
        <v>126</v>
      </c>
      <c r="E83" s="93" t="s">
        <v>171</v>
      </c>
      <c r="F83" s="95" t="str">
        <f t="shared" si="1"/>
        <v/>
      </c>
    </row>
    <row r="84" spans="1:7" x14ac:dyDescent="0.55000000000000004">
      <c r="B84" s="110"/>
      <c r="C84" s="107" t="s">
        <v>10</v>
      </c>
      <c r="D84" s="108" t="s">
        <v>127</v>
      </c>
      <c r="E84" s="93"/>
      <c r="F84" s="95" t="str">
        <f t="shared" si="1"/>
        <v/>
      </c>
    </row>
    <row r="85" spans="1:7" x14ac:dyDescent="0.55000000000000004">
      <c r="B85" s="110"/>
      <c r="C85" s="107" t="s">
        <v>12</v>
      </c>
      <c r="D85" s="108" t="s">
        <v>127</v>
      </c>
      <c r="E85" s="93"/>
      <c r="F85" s="95" t="str">
        <f>IF(AND(ISNUMBER(SEARCH("入力必須", D85)), OR(ISBLANK(E85), E85="未選択")), "必須項目が入力されていません", "")</f>
        <v/>
      </c>
    </row>
    <row r="86" spans="1:7" x14ac:dyDescent="0.55000000000000004">
      <c r="B86" s="110"/>
      <c r="C86" s="106" t="s">
        <v>13</v>
      </c>
      <c r="D86" s="108" t="s">
        <v>14</v>
      </c>
      <c r="E86" s="93"/>
      <c r="F86" s="95" t="str">
        <f t="shared" si="1"/>
        <v/>
      </c>
    </row>
    <row r="87" spans="1:7" x14ac:dyDescent="0.55000000000000004">
      <c r="B87" s="110"/>
      <c r="C87" s="106" t="s">
        <v>15</v>
      </c>
      <c r="D87" s="108" t="s">
        <v>14</v>
      </c>
      <c r="E87" s="109"/>
      <c r="F87" s="95" t="str">
        <f t="shared" si="1"/>
        <v/>
      </c>
    </row>
    <row r="88" spans="1:7" x14ac:dyDescent="0.55000000000000004">
      <c r="B88" s="110"/>
      <c r="C88" s="106" t="s">
        <v>124</v>
      </c>
      <c r="D88" s="108" t="s">
        <v>14</v>
      </c>
      <c r="E88" s="91"/>
      <c r="F88" s="95" t="str">
        <f t="shared" si="1"/>
        <v/>
      </c>
    </row>
    <row r="89" spans="1:7" ht="45" x14ac:dyDescent="0.55000000000000004">
      <c r="B89" s="110"/>
      <c r="C89" s="106" t="s">
        <v>192</v>
      </c>
      <c r="D89" s="128" t="s">
        <v>196</v>
      </c>
      <c r="E89" s="109"/>
      <c r="F89" s="95" t="str">
        <f t="shared" si="1"/>
        <v/>
      </c>
    </row>
    <row r="90" spans="1:7" ht="30" x14ac:dyDescent="0.55000000000000004">
      <c r="B90" s="110"/>
      <c r="C90" s="106" t="s">
        <v>17</v>
      </c>
      <c r="D90" s="130" t="s">
        <v>164</v>
      </c>
      <c r="E90" s="93" t="s">
        <v>171</v>
      </c>
      <c r="F90" s="95" t="str">
        <f t="shared" si="1"/>
        <v/>
      </c>
    </row>
    <row r="91" spans="1:7" s="57" customFormat="1" x14ac:dyDescent="0.55000000000000004">
      <c r="A91" s="59"/>
      <c r="B91" s="110"/>
      <c r="C91" s="106" t="s">
        <v>18</v>
      </c>
      <c r="D91" s="108" t="s">
        <v>127</v>
      </c>
      <c r="E91" s="91"/>
      <c r="F91" s="95" t="str">
        <f t="shared" si="1"/>
        <v/>
      </c>
      <c r="G91" s="59"/>
    </row>
    <row r="92" spans="1:7" x14ac:dyDescent="0.55000000000000004">
      <c r="B92" s="110"/>
      <c r="C92" s="107" t="s">
        <v>122</v>
      </c>
      <c r="D92" s="108" t="s">
        <v>127</v>
      </c>
      <c r="E92" s="91"/>
      <c r="F92" s="95" t="str">
        <f t="shared" si="1"/>
        <v/>
      </c>
    </row>
    <row r="93" spans="1:7" x14ac:dyDescent="0.55000000000000004">
      <c r="B93" s="27"/>
      <c r="C93" s="107" t="s">
        <v>123</v>
      </c>
      <c r="D93" s="108" t="s">
        <v>127</v>
      </c>
      <c r="E93" s="91"/>
      <c r="F93" s="95" t="str">
        <f t="shared" si="1"/>
        <v/>
      </c>
    </row>
    <row r="94" spans="1:7" x14ac:dyDescent="0.55000000000000004">
      <c r="B94" s="25"/>
      <c r="C94" s="24" t="s">
        <v>22</v>
      </c>
      <c r="D94" s="26" t="s">
        <v>127</v>
      </c>
      <c r="E94" s="91"/>
      <c r="F94" s="95" t="str">
        <f t="shared" si="1"/>
        <v/>
      </c>
    </row>
    <row r="95" spans="1:7" ht="19.5" x14ac:dyDescent="0.55000000000000004">
      <c r="B95" s="8"/>
      <c r="C95" s="12"/>
      <c r="D95" s="5"/>
      <c r="E95" s="4"/>
    </row>
    <row r="96" spans="1:7" x14ac:dyDescent="0.55000000000000004">
      <c r="B96" s="30"/>
    </row>
  </sheetData>
  <sheetProtection algorithmName="SHA-512" hashValue="XVZgOEUWgUsAf+I1mt8WfJoR75rrXPe75oTe20/EdcbiMrW4abkNJYia/O/UwhGRb8CC15LII0ypojI0d3/wTw==" saltValue="LCzmFSa7urAZ3qAEQAZ8Sg==" spinCount="100000" sheet="1" objects="1" scenarios="1"/>
  <phoneticPr fontId="1"/>
  <conditionalFormatting sqref="C95">
    <cfRule type="expression" dxfId="18" priority="44">
      <formula>#REF!="非該当"</formula>
    </cfRule>
  </conditionalFormatting>
  <conditionalFormatting sqref="D4:E4">
    <cfRule type="expression" dxfId="17" priority="45">
      <formula>$D$4&lt;&gt;""</formula>
    </cfRule>
  </conditionalFormatting>
  <conditionalFormatting sqref="E8:E94">
    <cfRule type="containsText" dxfId="16" priority="14" operator="containsText" text="未選択">
      <formula>NOT(ISERROR(SEARCH("未選択",E8)))</formula>
    </cfRule>
    <cfRule type="expression" dxfId="15" priority="41">
      <formula>E8=""</formula>
    </cfRule>
  </conditionalFormatting>
  <conditionalFormatting sqref="E10">
    <cfRule type="expression" dxfId="14" priority="42">
      <formula>E10="選択してください"</formula>
    </cfRule>
  </conditionalFormatting>
  <conditionalFormatting sqref="E18">
    <cfRule type="expression" dxfId="13" priority="20">
      <formula>E18="選択してください"</formula>
    </cfRule>
  </conditionalFormatting>
  <conditionalFormatting sqref="E26:E31 E43:E44 E56:E57 E69:E70 E82:E83">
    <cfRule type="expression" dxfId="12" priority="43">
      <formula>E26="選択してください"</formula>
    </cfRule>
  </conditionalFormatting>
  <conditionalFormatting sqref="E38">
    <cfRule type="expression" dxfId="11" priority="22">
      <formula>E38="選択してください"</formula>
    </cfRule>
  </conditionalFormatting>
  <conditionalFormatting sqref="E51">
    <cfRule type="expression" dxfId="10" priority="26">
      <formula>E51="選択してください"</formula>
    </cfRule>
  </conditionalFormatting>
  <conditionalFormatting sqref="E64">
    <cfRule type="expression" dxfId="9" priority="25">
      <formula>E64="選択してください"</formula>
    </cfRule>
  </conditionalFormatting>
  <conditionalFormatting sqref="E77">
    <cfRule type="expression" dxfId="8" priority="1">
      <formula>E77="選択してください"</formula>
    </cfRule>
  </conditionalFormatting>
  <conditionalFormatting sqref="E90">
    <cfRule type="expression" dxfId="7" priority="23">
      <formula>E90="選択してください"</formula>
    </cfRule>
  </conditionalFormatting>
  <conditionalFormatting sqref="F8:F94">
    <cfRule type="containsText" dxfId="6" priority="19" operator="containsText" text="入力されていません">
      <formula>NOT(ISERROR(SEARCH("入力されていません",F8)))</formula>
    </cfRule>
  </conditionalFormatting>
  <dataValidations count="4">
    <dataValidation type="whole" allowBlank="1" showInputMessage="1" showErrorMessage="1" sqref="E9" xr:uid="{2D2EC963-BCF4-45E7-B2B4-EC289906E6DB}">
      <formula1>0</formula1>
      <formula2>9999999</formula2>
    </dataValidation>
    <dataValidation type="date" allowBlank="1" showInputMessage="1" showErrorMessage="1" sqref="E14" xr:uid="{884F8A42-146F-4A70-A188-2199A60AEF87}">
      <formula1>1</formula1>
      <formula2>54789</formula2>
    </dataValidation>
    <dataValidation type="whole" allowBlank="1" showInputMessage="1" showErrorMessage="1" sqref="E17" xr:uid="{B8B6B354-3709-47CD-8316-75A998977185}">
      <formula1>0</formula1>
      <formula2>999999999999999000</formula2>
    </dataValidation>
    <dataValidation type="decimal" allowBlank="1" showInputMessage="1" showErrorMessage="1" errorTitle="数字で入力してください" error="数字で入力してください" sqref="E15 E37 E35 E48 E50 E61 E63 E74 E76 E87 E89" xr:uid="{F901F9C8-6127-4EF6-B942-6B6EE390AFD9}">
      <formula1>0</formula1>
      <formula2>999999999999999000</formula2>
    </dataValidation>
  </dataValidations>
  <pageMargins left="0.7" right="0.7" top="0.75" bottom="0.75" header="0.3" footer="0.3"/>
  <pageSetup paperSize="8" scale="49" orientation="portrait" r:id="rId1"/>
  <drawing r:id="rId2"/>
  <extLst>
    <ext xmlns:x14="http://schemas.microsoft.com/office/spreadsheetml/2009/9/main" uri="{CCE6A557-97BC-4b89-ADB6-D9C93CAAB3DF}">
      <x14:dataValidations xmlns:xm="http://schemas.microsoft.com/office/excel/2006/main" count="5">
        <x14:dataValidation type="list" imeMode="disabled" allowBlank="1" showInputMessage="1" showErrorMessage="1" error="入力内容を確認してください。" xr:uid="{2FA44D29-FADC-4C31-92DC-EA1E0FFDBAB4}">
          <x14:formula1>
            <xm:f>リスト!$F$3:$F$8</xm:f>
          </x14:formula1>
          <xm:sqref>E29</xm:sqref>
        </x14:dataValidation>
        <x14:dataValidation type="list" allowBlank="1" showInputMessage="1" showErrorMessage="1" xr:uid="{93C5A975-4C96-4DC0-8680-CA4D3EE50D62}">
          <x14:formula1>
            <xm:f>リスト!$D$2:$D$22</xm:f>
          </x14:formula1>
          <xm:sqref>E38 E18 E90 E51 E64 E77</xm:sqref>
        </x14:dataValidation>
        <x14:dataValidation type="list" allowBlank="1" showInputMessage="1" showErrorMessage="1" xr:uid="{8664496F-3F4D-421D-837E-7F320DFFE7B8}">
          <x14:formula1>
            <xm:f>リスト!$B$3:$B$5</xm:f>
          </x14:formula1>
          <xm:sqref>E26</xm:sqref>
        </x14:dataValidation>
        <x14:dataValidation type="list" allowBlank="1" showInputMessage="1" showErrorMessage="1" xr:uid="{653DBA16-4FB6-49F4-B06B-3123B6C0D5C0}">
          <x14:formula1>
            <xm:f>リスト!$C$3:$C$5</xm:f>
          </x14:formula1>
          <xm:sqref>E28</xm:sqref>
        </x14:dataValidation>
        <x14:dataValidation type="list" allowBlank="1" showInputMessage="1" showErrorMessage="1" xr:uid="{97ED1431-0981-4D1E-85DF-A7E3F747EEE7}">
          <x14:formula1>
            <xm:f>リスト!$E$3:$E$50</xm:f>
          </x14:formula1>
          <xm:sqref>E10 E83 E70 E57 E44 E31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AE48A-2984-484B-948D-D5CFA4F449A6}">
  <sheetPr>
    <tabColor rgb="FFFFFF00"/>
    <pageSetUpPr fitToPage="1"/>
  </sheetPr>
  <dimension ref="B2:P37"/>
  <sheetViews>
    <sheetView showGridLines="0" view="pageBreakPreview" zoomScale="90" zoomScaleNormal="123" zoomScaleSheetLayoutView="90" zoomScalePageLayoutView="40" workbookViewId="0">
      <selection activeCell="D23" sqref="D23"/>
    </sheetView>
  </sheetViews>
  <sheetFormatPr defaultColWidth="9" defaultRowHeight="19.5" x14ac:dyDescent="0.55000000000000004"/>
  <cols>
    <col min="1" max="1" width="5.33203125" style="9" customWidth="1"/>
    <col min="2" max="2" width="22.75" style="9" customWidth="1"/>
    <col min="3" max="3" width="16.58203125" style="9" customWidth="1"/>
    <col min="4" max="4" width="39" style="10" customWidth="1"/>
    <col min="5" max="5" width="55.33203125" style="10" customWidth="1"/>
    <col min="6" max="6" width="6.58203125" style="9" customWidth="1"/>
    <col min="7" max="8" width="9" style="9"/>
    <col min="9" max="9" width="23.08203125" style="9" customWidth="1"/>
    <col min="10" max="11" width="11.58203125" style="9" customWidth="1"/>
    <col min="12" max="15" width="9" style="9"/>
    <col min="16" max="16" width="16.08203125" style="9" bestFit="1" customWidth="1"/>
    <col min="17" max="17" width="10.08203125" style="9" customWidth="1"/>
    <col min="18" max="16384" width="9" style="9"/>
  </cols>
  <sheetData>
    <row r="2" spans="2:8" ht="22" x14ac:dyDescent="0.55000000000000004">
      <c r="B2" s="15"/>
      <c r="C2" s="15"/>
      <c r="D2" s="16"/>
      <c r="E2" s="16"/>
      <c r="F2" s="15"/>
    </row>
    <row r="3" spans="2:8" ht="19.5" customHeight="1" x14ac:dyDescent="0.55000000000000004">
      <c r="B3" s="15"/>
      <c r="C3" s="15"/>
      <c r="D3" s="16"/>
      <c r="E3" s="16"/>
      <c r="F3" s="15"/>
    </row>
    <row r="4" spans="2:8" ht="42.65" customHeight="1" x14ac:dyDescent="0.55000000000000004">
      <c r="B4" s="158" t="s">
        <v>223</v>
      </c>
      <c r="C4" s="158"/>
      <c r="D4" s="158"/>
      <c r="E4" s="158"/>
      <c r="F4" s="158"/>
    </row>
    <row r="5" spans="2:8" ht="36" customHeight="1" x14ac:dyDescent="0.55000000000000004">
      <c r="B5" s="159" t="s">
        <v>78</v>
      </c>
      <c r="C5" s="159"/>
      <c r="D5" s="159"/>
      <c r="E5" s="159"/>
      <c r="F5" s="159"/>
    </row>
    <row r="6" spans="2:8" x14ac:dyDescent="0.55000000000000004">
      <c r="B6" s="160" t="str">
        <f>IF(COUNTBLANK(D19:E28)&gt;0,"入力漏れがあります。入力事項がない場合は、「0」又は「該当なし」と入力してください。","")</f>
        <v>入力漏れがあります。入力事項がない場合は、「0」又は「該当なし」と入力してください。</v>
      </c>
      <c r="C6" s="160"/>
      <c r="D6" s="160"/>
      <c r="E6" s="160"/>
    </row>
    <row r="8" spans="2:8" s="33" customFormat="1" ht="18.75" customHeight="1" thickBot="1" x14ac:dyDescent="0.6">
      <c r="B8" s="78" t="s">
        <v>84</v>
      </c>
      <c r="D8" s="20"/>
      <c r="E8" s="20"/>
    </row>
    <row r="9" spans="2:8" ht="34.4" customHeight="1" thickBot="1" x14ac:dyDescent="0.6">
      <c r="B9" s="133" t="s">
        <v>204</v>
      </c>
      <c r="C9" s="174">
        <f>'①申請者情報 '!E8</f>
        <v>0</v>
      </c>
      <c r="D9" s="174"/>
      <c r="E9" s="175"/>
      <c r="F9" s="7"/>
      <c r="G9" s="7"/>
      <c r="H9" s="7"/>
    </row>
    <row r="10" spans="2:8" ht="34.4" customHeight="1" thickBot="1" x14ac:dyDescent="0.6">
      <c r="B10" s="134" t="s">
        <v>199</v>
      </c>
      <c r="C10" s="174">
        <f>'①申請者情報 '!E30</f>
        <v>0</v>
      </c>
      <c r="D10" s="174"/>
      <c r="E10" s="175"/>
      <c r="F10" s="7"/>
      <c r="G10" s="7"/>
      <c r="H10" s="7"/>
    </row>
    <row r="11" spans="2:8" ht="34.4" customHeight="1" thickBot="1" x14ac:dyDescent="0.6">
      <c r="B11" s="135" t="s">
        <v>200</v>
      </c>
      <c r="C11" s="174">
        <f>'①申請者情報 '!E43</f>
        <v>0</v>
      </c>
      <c r="D11" s="174"/>
      <c r="E11" s="175"/>
      <c r="F11" s="7"/>
      <c r="G11" s="7"/>
      <c r="H11" s="7"/>
    </row>
    <row r="12" spans="2:8" ht="34.4" customHeight="1" thickBot="1" x14ac:dyDescent="0.6">
      <c r="B12" s="134" t="s">
        <v>201</v>
      </c>
      <c r="C12" s="174">
        <f>'①申請者情報 '!E56</f>
        <v>0</v>
      </c>
      <c r="D12" s="174"/>
      <c r="E12" s="175"/>
      <c r="F12" s="7"/>
      <c r="G12" s="7"/>
      <c r="H12" s="7"/>
    </row>
    <row r="13" spans="2:8" ht="34.4" customHeight="1" thickBot="1" x14ac:dyDescent="0.6">
      <c r="B13" s="136" t="s">
        <v>202</v>
      </c>
      <c r="C13" s="174">
        <f>'①申請者情報 '!E69</f>
        <v>0</v>
      </c>
      <c r="D13" s="174"/>
      <c r="E13" s="175"/>
      <c r="F13" s="7"/>
      <c r="G13" s="7"/>
      <c r="H13" s="7"/>
    </row>
    <row r="14" spans="2:8" ht="34.4" customHeight="1" thickBot="1" x14ac:dyDescent="0.6">
      <c r="B14" s="137" t="s">
        <v>203</v>
      </c>
      <c r="C14" s="174">
        <f>'①申請者情報 '!E82</f>
        <v>0</v>
      </c>
      <c r="D14" s="174"/>
      <c r="E14" s="175"/>
      <c r="F14" s="7"/>
      <c r="G14" s="7"/>
      <c r="H14" s="7"/>
    </row>
    <row r="15" spans="2:8" customFormat="1" ht="12.75" customHeight="1" x14ac:dyDescent="0.55000000000000004">
      <c r="C15" s="176" t="s">
        <v>163</v>
      </c>
      <c r="D15" s="176"/>
      <c r="E15" s="176"/>
    </row>
    <row r="16" spans="2:8" customFormat="1" ht="12.75" customHeight="1" x14ac:dyDescent="0.55000000000000004"/>
    <row r="17" spans="2:16" s="34" customFormat="1" ht="18.75" customHeight="1" thickBot="1" x14ac:dyDescent="0.6">
      <c r="B17" s="77" t="s">
        <v>85</v>
      </c>
    </row>
    <row r="18" spans="2:16" ht="20" thickBot="1" x14ac:dyDescent="0.6">
      <c r="B18" s="79" t="s">
        <v>2</v>
      </c>
      <c r="C18" s="80" t="s">
        <v>66</v>
      </c>
      <c r="D18" s="81" t="s">
        <v>182</v>
      </c>
      <c r="E18" s="82" t="s">
        <v>77</v>
      </c>
    </row>
    <row r="19" spans="2:16" ht="33" customHeight="1" x14ac:dyDescent="0.55000000000000004">
      <c r="B19" s="38" t="s">
        <v>73</v>
      </c>
      <c r="C19" s="39" t="s">
        <v>82</v>
      </c>
      <c r="D19" s="145"/>
      <c r="E19" s="146"/>
    </row>
    <row r="20" spans="2:16" ht="33" customHeight="1" x14ac:dyDescent="0.55000000000000004">
      <c r="B20" s="40" t="s">
        <v>79</v>
      </c>
      <c r="C20" s="32" t="s">
        <v>67</v>
      </c>
      <c r="D20" s="145"/>
      <c r="E20" s="147"/>
    </row>
    <row r="21" spans="2:16" ht="33" customHeight="1" x14ac:dyDescent="0.55000000000000004">
      <c r="B21" s="38"/>
      <c r="C21" s="32" t="s">
        <v>91</v>
      </c>
      <c r="D21" s="148"/>
      <c r="E21" s="147"/>
    </row>
    <row r="22" spans="2:16" ht="33" customHeight="1" x14ac:dyDescent="0.55000000000000004">
      <c r="B22" s="38"/>
      <c r="C22" s="32" t="s">
        <v>68</v>
      </c>
      <c r="D22" s="148"/>
      <c r="E22" s="147"/>
    </row>
    <row r="23" spans="2:16" ht="33" customHeight="1" x14ac:dyDescent="0.55000000000000004">
      <c r="B23" s="38"/>
      <c r="C23" s="32" t="s">
        <v>69</v>
      </c>
      <c r="D23" s="148"/>
      <c r="E23" s="149"/>
    </row>
    <row r="24" spans="2:16" ht="33" customHeight="1" x14ac:dyDescent="0.55000000000000004">
      <c r="B24" s="38"/>
      <c r="C24" s="32" t="s">
        <v>70</v>
      </c>
      <c r="D24" s="148"/>
      <c r="E24" s="147"/>
    </row>
    <row r="25" spans="2:16" ht="33" customHeight="1" x14ac:dyDescent="0.55000000000000004">
      <c r="B25" s="38"/>
      <c r="C25" s="32" t="s">
        <v>74</v>
      </c>
      <c r="D25" s="145"/>
      <c r="E25" s="147"/>
      <c r="H25" s="1"/>
    </row>
    <row r="26" spans="2:16" ht="33" customHeight="1" x14ac:dyDescent="0.55000000000000004">
      <c r="B26" s="38"/>
      <c r="C26" s="42" t="s">
        <v>71</v>
      </c>
      <c r="D26" s="150"/>
      <c r="E26" s="149"/>
      <c r="H26" s="17"/>
      <c r="I26" s="17"/>
      <c r="J26" s="17"/>
    </row>
    <row r="27" spans="2:16" ht="33" customHeight="1" x14ac:dyDescent="0.55000000000000004">
      <c r="B27" s="41" t="s">
        <v>75</v>
      </c>
      <c r="C27" s="32" t="s">
        <v>82</v>
      </c>
      <c r="D27" s="145"/>
      <c r="E27" s="151"/>
    </row>
    <row r="28" spans="2:16" ht="33" customHeight="1" thickBot="1" x14ac:dyDescent="0.6">
      <c r="B28" s="38" t="s">
        <v>76</v>
      </c>
      <c r="C28" s="48" t="s">
        <v>82</v>
      </c>
      <c r="D28" s="152"/>
      <c r="E28" s="153"/>
    </row>
    <row r="29" spans="2:16" ht="20.149999999999999" customHeight="1" thickBot="1" x14ac:dyDescent="0.6">
      <c r="B29" s="43"/>
      <c r="C29" s="44" t="s">
        <v>80</v>
      </c>
      <c r="D29" s="35">
        <f>SUM(D19:D28)</f>
        <v>0</v>
      </c>
      <c r="E29" s="72"/>
      <c r="G29" s="18"/>
      <c r="H29" s="1"/>
      <c r="J29" s="17"/>
      <c r="N29" s="17"/>
      <c r="O29" s="17"/>
    </row>
    <row r="30" spans="2:16" ht="33" customHeight="1" thickBot="1" x14ac:dyDescent="0.6">
      <c r="B30" s="45" t="s">
        <v>81</v>
      </c>
      <c r="C30" s="46" t="s">
        <v>82</v>
      </c>
      <c r="D30" s="36">
        <f>D29*0.1</f>
        <v>0</v>
      </c>
      <c r="E30" s="37" t="s">
        <v>90</v>
      </c>
      <c r="P30" s="18"/>
    </row>
    <row r="31" spans="2:16" ht="19.5" customHeight="1" thickTop="1" thickBot="1" x14ac:dyDescent="0.6">
      <c r="B31" s="47"/>
      <c r="C31" s="51" t="s">
        <v>209</v>
      </c>
      <c r="D31" s="71">
        <f>SUM(D29:D30)</f>
        <v>0</v>
      </c>
      <c r="E31" s="70"/>
      <c r="G31" s="18"/>
      <c r="H31" s="1"/>
      <c r="J31" s="17"/>
      <c r="N31" s="17"/>
      <c r="O31" s="17"/>
    </row>
    <row r="32" spans="2:16" ht="30.75" customHeight="1" x14ac:dyDescent="0.55000000000000004">
      <c r="B32" s="1"/>
      <c r="C32" s="1"/>
      <c r="D32" s="31" t="str">
        <f>IF(SUM(D29:D30)&gt;15000000,"【警告】予算額をオーバーしています。"&amp;D37&amp;"円以内になるよう調整してください。","")</f>
        <v/>
      </c>
      <c r="E32" s="7"/>
      <c r="F32" s="1"/>
    </row>
    <row r="33" spans="2:6" ht="20" thickBot="1" x14ac:dyDescent="0.6">
      <c r="B33" s="3" t="s">
        <v>156</v>
      </c>
    </row>
    <row r="34" spans="2:6" ht="69" customHeight="1" thickBot="1" x14ac:dyDescent="0.6">
      <c r="B34" s="97" t="e">
        <f>(D27*1.1)/D31</f>
        <v>#DIV/0!</v>
      </c>
      <c r="C34" s="170" t="s">
        <v>188</v>
      </c>
      <c r="D34" s="171"/>
      <c r="E34" s="171"/>
      <c r="F34" s="7"/>
    </row>
    <row r="35" spans="2:6" ht="15.75" customHeight="1" x14ac:dyDescent="0.55000000000000004"/>
    <row r="37" spans="2:6" x14ac:dyDescent="0.55000000000000004">
      <c r="D37" s="69" t="str">
        <f>"15,000,000"</f>
        <v>15,000,000</v>
      </c>
    </row>
  </sheetData>
  <sheetProtection algorithmName="SHA-512" hashValue="8iPPzbqEr8ZjBQtmpJ6PSS/fp8hbqQAGppwaVuOYuyWl9xZ1zklXQBMSISuQ4kMcGYUVLk70cAc/PFrBm/apFw==" saltValue="JmrHTSyt1+hN3FrMk4KTKA==" spinCount="100000" sheet="1" objects="1" scenarios="1"/>
  <protectedRanges>
    <protectedRange sqref="D19:E28" name="範囲1"/>
  </protectedRanges>
  <mergeCells count="11">
    <mergeCell ref="C15:E15"/>
    <mergeCell ref="C34:E34"/>
    <mergeCell ref="C12:E12"/>
    <mergeCell ref="C13:E13"/>
    <mergeCell ref="C14:E14"/>
    <mergeCell ref="C11:E11"/>
    <mergeCell ref="B4:F4"/>
    <mergeCell ref="B5:F5"/>
    <mergeCell ref="B6:E6"/>
    <mergeCell ref="C9:E9"/>
    <mergeCell ref="C10:E10"/>
  </mergeCells>
  <phoneticPr fontId="1"/>
  <conditionalFormatting sqref="B6">
    <cfRule type="containsText" dxfId="5" priority="5" operator="containsText" text="入力漏れがあります。">
      <formula>NOT(ISERROR(SEARCH("入力漏れがあります。",B6)))</formula>
    </cfRule>
  </conditionalFormatting>
  <conditionalFormatting sqref="C9:E14 D19:E26 D28:E28">
    <cfRule type="containsBlanks" dxfId="4" priority="6">
      <formula>LEN(TRIM(C9))=0</formula>
    </cfRule>
  </conditionalFormatting>
  <conditionalFormatting sqref="C27:E27">
    <cfRule type="expression" dxfId="3" priority="3">
      <formula>C27=""</formula>
    </cfRule>
  </conditionalFormatting>
  <conditionalFormatting sqref="D30">
    <cfRule type="expression" dxfId="2" priority="2">
      <formula>D30=""</formula>
    </cfRule>
  </conditionalFormatting>
  <conditionalFormatting sqref="D31">
    <cfRule type="cellIs" dxfId="1" priority="1" operator="greaterThan">
      <formula>15000000</formula>
    </cfRule>
  </conditionalFormatting>
  <conditionalFormatting sqref="D32">
    <cfRule type="containsText" dxfId="0" priority="4" operator="containsText" text="警告">
      <formula>NOT(ISERROR(SEARCH("警告",D32)))</formula>
    </cfRule>
  </conditionalFormatting>
  <dataValidations count="1">
    <dataValidation type="whole" operator="lessThanOrEqual" allowBlank="1" showInputMessage="1" showErrorMessage="1" errorTitle="金額を入力してください。" error="合計額が15,000,000円以内になるように金額を入力してください。" sqref="D19:D26 D28" xr:uid="{FF286F39-88A3-4352-A714-1A0D4BA8144E}">
      <formula1>15000000</formula1>
    </dataValidation>
  </dataValidations>
  <pageMargins left="0.7" right="0.7" top="0.75" bottom="0.75" header="0.3" footer="0.3"/>
  <pageSetup paperSize="8" scale="83" orientation="portrait" r:id="rId1"/>
  <colBreaks count="1" manualBreakCount="1">
    <brk id="10"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194DA-4952-4082-A23E-A7B205AFAE26}">
  <sheetPr>
    <tabColor theme="2" tint="-9.9978637043366805E-2"/>
  </sheetPr>
  <dimension ref="A2:F50"/>
  <sheetViews>
    <sheetView showGridLines="0" zoomScale="109" workbookViewId="0">
      <selection activeCell="A4" sqref="A4"/>
    </sheetView>
  </sheetViews>
  <sheetFormatPr defaultColWidth="9" defaultRowHeight="15" x14ac:dyDescent="0.55000000000000004"/>
  <cols>
    <col min="1" max="1" width="16.25" style="1" customWidth="1"/>
    <col min="2" max="3" width="17.25" style="1" customWidth="1"/>
    <col min="4" max="4" width="23.83203125" style="1" customWidth="1"/>
    <col min="5" max="16384" width="9" style="1"/>
  </cols>
  <sheetData>
    <row r="2" spans="1:6" x14ac:dyDescent="0.55000000000000004">
      <c r="A2" s="102" t="s">
        <v>160</v>
      </c>
      <c r="B2" s="102" t="s">
        <v>158</v>
      </c>
      <c r="C2" s="102" t="s">
        <v>167</v>
      </c>
      <c r="D2" s="102" t="s">
        <v>171</v>
      </c>
      <c r="E2" s="102" t="s">
        <v>16</v>
      </c>
      <c r="F2" s="102" t="s">
        <v>172</v>
      </c>
    </row>
    <row r="3" spans="1:6" x14ac:dyDescent="0.55000000000000004">
      <c r="A3" s="1" t="s">
        <v>171</v>
      </c>
      <c r="B3" s="1" t="s">
        <v>171</v>
      </c>
      <c r="C3" s="1" t="s">
        <v>171</v>
      </c>
      <c r="D3" s="1" t="s">
        <v>149</v>
      </c>
      <c r="E3" s="1" t="s">
        <v>171</v>
      </c>
      <c r="F3" s="1" t="s">
        <v>171</v>
      </c>
    </row>
    <row r="4" spans="1:6" x14ac:dyDescent="0.55000000000000004">
      <c r="A4" s="1" t="s">
        <v>189</v>
      </c>
      <c r="B4" s="1" t="s">
        <v>166</v>
      </c>
      <c r="C4" s="1" t="s">
        <v>168</v>
      </c>
      <c r="D4" s="1" t="s">
        <v>131</v>
      </c>
      <c r="E4" s="1" t="s">
        <v>19</v>
      </c>
      <c r="F4" s="1" t="s">
        <v>176</v>
      </c>
    </row>
    <row r="5" spans="1:6" x14ac:dyDescent="0.55000000000000004">
      <c r="A5" s="1" t="s">
        <v>190</v>
      </c>
      <c r="B5" s="1" t="s">
        <v>161</v>
      </c>
      <c r="C5" s="1" t="s">
        <v>169</v>
      </c>
      <c r="D5" s="1" t="s">
        <v>179</v>
      </c>
      <c r="E5" s="1" t="s">
        <v>21</v>
      </c>
      <c r="F5" s="1" t="s">
        <v>173</v>
      </c>
    </row>
    <row r="6" spans="1:6" x14ac:dyDescent="0.55000000000000004">
      <c r="D6" s="1" t="s">
        <v>132</v>
      </c>
      <c r="E6" s="1" t="s">
        <v>23</v>
      </c>
      <c r="F6" s="1" t="s">
        <v>174</v>
      </c>
    </row>
    <row r="7" spans="1:6" x14ac:dyDescent="0.55000000000000004">
      <c r="D7" s="1" t="s">
        <v>133</v>
      </c>
      <c r="E7" s="1" t="s">
        <v>24</v>
      </c>
      <c r="F7" s="1" t="s">
        <v>175</v>
      </c>
    </row>
    <row r="8" spans="1:6" x14ac:dyDescent="0.55000000000000004">
      <c r="D8" s="1" t="s">
        <v>134</v>
      </c>
      <c r="E8" s="1" t="s">
        <v>162</v>
      </c>
      <c r="F8" s="1" t="s">
        <v>180</v>
      </c>
    </row>
    <row r="9" spans="1:6" x14ac:dyDescent="0.55000000000000004">
      <c r="D9" s="1" t="s">
        <v>135</v>
      </c>
      <c r="E9" s="1" t="s">
        <v>25</v>
      </c>
    </row>
    <row r="10" spans="1:6" x14ac:dyDescent="0.55000000000000004">
      <c r="D10" s="1" t="s">
        <v>136</v>
      </c>
      <c r="E10" s="1" t="s">
        <v>26</v>
      </c>
    </row>
    <row r="11" spans="1:6" x14ac:dyDescent="0.55000000000000004">
      <c r="D11" s="1" t="s">
        <v>137</v>
      </c>
      <c r="E11" s="1" t="s">
        <v>27</v>
      </c>
    </row>
    <row r="12" spans="1:6" x14ac:dyDescent="0.55000000000000004">
      <c r="D12" s="1" t="s">
        <v>138</v>
      </c>
      <c r="E12" s="1" t="s">
        <v>28</v>
      </c>
    </row>
    <row r="13" spans="1:6" x14ac:dyDescent="0.55000000000000004">
      <c r="D13" s="1" t="s">
        <v>139</v>
      </c>
      <c r="E13" s="1" t="s">
        <v>29</v>
      </c>
    </row>
    <row r="14" spans="1:6" x14ac:dyDescent="0.55000000000000004">
      <c r="D14" s="1" t="s">
        <v>140</v>
      </c>
      <c r="E14" s="1" t="s">
        <v>9</v>
      </c>
    </row>
    <row r="15" spans="1:6" x14ac:dyDescent="0.55000000000000004">
      <c r="D15" s="1" t="s">
        <v>141</v>
      </c>
      <c r="E15" s="1" t="s">
        <v>30</v>
      </c>
    </row>
    <row r="16" spans="1:6" x14ac:dyDescent="0.55000000000000004">
      <c r="D16" s="1" t="s">
        <v>142</v>
      </c>
      <c r="E16" s="1" t="s">
        <v>31</v>
      </c>
    </row>
    <row r="17" spans="4:5" x14ac:dyDescent="0.55000000000000004">
      <c r="D17" s="1" t="s">
        <v>143</v>
      </c>
      <c r="E17" s="1" t="s">
        <v>32</v>
      </c>
    </row>
    <row r="18" spans="4:5" x14ac:dyDescent="0.55000000000000004">
      <c r="D18" s="1" t="s">
        <v>144</v>
      </c>
      <c r="E18" s="1" t="s">
        <v>33</v>
      </c>
    </row>
    <row r="19" spans="4:5" x14ac:dyDescent="0.55000000000000004">
      <c r="D19" s="1" t="s">
        <v>145</v>
      </c>
      <c r="E19" s="1" t="s">
        <v>34</v>
      </c>
    </row>
    <row r="20" spans="4:5" x14ac:dyDescent="0.55000000000000004">
      <c r="D20" s="1" t="s">
        <v>146</v>
      </c>
      <c r="E20" s="1" t="s">
        <v>35</v>
      </c>
    </row>
    <row r="21" spans="4:5" x14ac:dyDescent="0.55000000000000004">
      <c r="D21" s="1" t="s">
        <v>147</v>
      </c>
      <c r="E21" s="1" t="s">
        <v>36</v>
      </c>
    </row>
    <row r="22" spans="4:5" x14ac:dyDescent="0.55000000000000004">
      <c r="D22" s="1" t="s">
        <v>148</v>
      </c>
      <c r="E22" s="1" t="s">
        <v>37</v>
      </c>
    </row>
    <row r="23" spans="4:5" x14ac:dyDescent="0.55000000000000004">
      <c r="E23" s="1" t="s">
        <v>38</v>
      </c>
    </row>
    <row r="24" spans="4:5" x14ac:dyDescent="0.55000000000000004">
      <c r="E24" s="1" t="s">
        <v>39</v>
      </c>
    </row>
    <row r="25" spans="4:5" x14ac:dyDescent="0.55000000000000004">
      <c r="E25" s="1" t="s">
        <v>40</v>
      </c>
    </row>
    <row r="26" spans="4:5" x14ac:dyDescent="0.55000000000000004">
      <c r="E26" s="1" t="s">
        <v>41</v>
      </c>
    </row>
    <row r="27" spans="4:5" x14ac:dyDescent="0.55000000000000004">
      <c r="E27" s="1" t="s">
        <v>42</v>
      </c>
    </row>
    <row r="28" spans="4:5" x14ac:dyDescent="0.55000000000000004">
      <c r="E28" s="1" t="s">
        <v>43</v>
      </c>
    </row>
    <row r="29" spans="4:5" x14ac:dyDescent="0.55000000000000004">
      <c r="E29" s="1" t="s">
        <v>44</v>
      </c>
    </row>
    <row r="30" spans="4:5" x14ac:dyDescent="0.55000000000000004">
      <c r="E30" s="1" t="s">
        <v>45</v>
      </c>
    </row>
    <row r="31" spans="4:5" x14ac:dyDescent="0.55000000000000004">
      <c r="E31" s="1" t="s">
        <v>46</v>
      </c>
    </row>
    <row r="32" spans="4:5" x14ac:dyDescent="0.55000000000000004">
      <c r="E32" s="1" t="s">
        <v>47</v>
      </c>
    </row>
    <row r="33" spans="5:5" x14ac:dyDescent="0.55000000000000004">
      <c r="E33" s="1" t="s">
        <v>48</v>
      </c>
    </row>
    <row r="34" spans="5:5" x14ac:dyDescent="0.55000000000000004">
      <c r="E34" s="1" t="s">
        <v>49</v>
      </c>
    </row>
    <row r="35" spans="5:5" x14ac:dyDescent="0.55000000000000004">
      <c r="E35" s="1" t="s">
        <v>50</v>
      </c>
    </row>
    <row r="36" spans="5:5" x14ac:dyDescent="0.55000000000000004">
      <c r="E36" s="1" t="s">
        <v>51</v>
      </c>
    </row>
    <row r="37" spans="5:5" x14ac:dyDescent="0.55000000000000004">
      <c r="E37" s="1" t="s">
        <v>52</v>
      </c>
    </row>
    <row r="38" spans="5:5" x14ac:dyDescent="0.55000000000000004">
      <c r="E38" s="1" t="s">
        <v>53</v>
      </c>
    </row>
    <row r="39" spans="5:5" x14ac:dyDescent="0.55000000000000004">
      <c r="E39" s="1" t="s">
        <v>54</v>
      </c>
    </row>
    <row r="40" spans="5:5" x14ac:dyDescent="0.55000000000000004">
      <c r="E40" s="1" t="s">
        <v>55</v>
      </c>
    </row>
    <row r="41" spans="5:5" x14ac:dyDescent="0.55000000000000004">
      <c r="E41" s="1" t="s">
        <v>56</v>
      </c>
    </row>
    <row r="42" spans="5:5" x14ac:dyDescent="0.55000000000000004">
      <c r="E42" s="1" t="s">
        <v>57</v>
      </c>
    </row>
    <row r="43" spans="5:5" x14ac:dyDescent="0.55000000000000004">
      <c r="E43" s="1" t="s">
        <v>58</v>
      </c>
    </row>
    <row r="44" spans="5:5" x14ac:dyDescent="0.55000000000000004">
      <c r="E44" s="1" t="s">
        <v>59</v>
      </c>
    </row>
    <row r="45" spans="5:5" x14ac:dyDescent="0.55000000000000004">
      <c r="E45" s="1" t="s">
        <v>60</v>
      </c>
    </row>
    <row r="46" spans="5:5" x14ac:dyDescent="0.55000000000000004">
      <c r="E46" s="1" t="s">
        <v>61</v>
      </c>
    </row>
    <row r="47" spans="5:5" x14ac:dyDescent="0.55000000000000004">
      <c r="E47" s="1" t="s">
        <v>62</v>
      </c>
    </row>
    <row r="48" spans="5:5" x14ac:dyDescent="0.55000000000000004">
      <c r="E48" s="1" t="s">
        <v>63</v>
      </c>
    </row>
    <row r="49" spans="5:5" x14ac:dyDescent="0.55000000000000004">
      <c r="E49" s="1" t="s">
        <v>64</v>
      </c>
    </row>
    <row r="50" spans="5:5" x14ac:dyDescent="0.55000000000000004">
      <c r="E50" s="1" t="s">
        <v>65</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FBEE853CA869F449199A068B448201D" ma:contentTypeVersion="14" ma:contentTypeDescription="新しいドキュメントを作成します。" ma:contentTypeScope="" ma:versionID="a0472d2fcb066cfa1cd1aa6029393c84">
  <xsd:schema xmlns:xsd="http://www.w3.org/2001/XMLSchema" xmlns:xs="http://www.w3.org/2001/XMLSchema" xmlns:p="http://schemas.microsoft.com/office/2006/metadata/properties" xmlns:ns2="f10c3115-b683-47ad-a799-ba10eee1d248" xmlns:ns3="f3afe849-0a7d-4b5c-a4c6-e09e509d0d50" targetNamespace="http://schemas.microsoft.com/office/2006/metadata/properties" ma:root="true" ma:fieldsID="22f88e309560f5069342eaf7ad0a2a3a" ns2:_="" ns3:_="">
    <xsd:import namespace="f10c3115-b683-47ad-a799-ba10eee1d248"/>
    <xsd:import namespace="f3afe849-0a7d-4b5c-a4c6-e09e509d0d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0c3115-b683-47ad-a799-ba10eee1d2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afe849-0a7d-4b5c-a4c6-e09e509d0d5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3e1f6f2-a16b-4373-8af0-88f70ab48b12}" ma:internalName="TaxCatchAll" ma:showField="CatchAllData" ma:web="f3afe849-0a7d-4b5c-a4c6-e09e509d0d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3afe849-0a7d-4b5c-a4c6-e09e509d0d50" xsi:nil="true"/>
    <lcf76f155ced4ddcb4097134ff3c332f xmlns="f10c3115-b683-47ad-a799-ba10eee1d24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AA3337A-4C07-4BA7-B7D6-3495BFEC32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0c3115-b683-47ad-a799-ba10eee1d248"/>
    <ds:schemaRef ds:uri="f3afe849-0a7d-4b5c-a4c6-e09e509d0d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2D4AD2-B2FE-4395-A1BF-1CB96420361F}">
  <ds:schemaRefs>
    <ds:schemaRef ds:uri="http://schemas.microsoft.com/sharepoint/v3/contenttype/forms"/>
  </ds:schemaRefs>
</ds:datastoreItem>
</file>

<file path=customXml/itemProps3.xml><?xml version="1.0" encoding="utf-8"?>
<ds:datastoreItem xmlns:ds="http://schemas.openxmlformats.org/officeDocument/2006/customXml" ds:itemID="{32BAFF9E-D1AB-447B-9448-A0063B44EB9D}">
  <ds:schemaRefs>
    <ds:schemaRef ds:uri="http://purl.org/dc/terms/"/>
    <ds:schemaRef ds:uri="http://www.w3.org/XML/1998/namespace"/>
    <ds:schemaRef ds:uri="f10c3115-b683-47ad-a799-ba10eee1d248"/>
    <ds:schemaRef ds:uri="http://schemas.microsoft.com/office/2006/documentManagement/types"/>
    <ds:schemaRef ds:uri="http://purl.org/dc/dcmitype/"/>
    <ds:schemaRef ds:uri="f3afe849-0a7d-4b5c-a4c6-e09e509d0d50"/>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記入要領</vt:lpstr>
      <vt:lpstr>記入例</vt:lpstr>
      <vt:lpstr>【参考】経費の計上（募集要領抜粋）</vt:lpstr>
      <vt:lpstr>①申請者情報 </vt:lpstr>
      <vt:lpstr>➁積算内訳書</vt:lpstr>
      <vt:lpstr>リスト</vt:lpstr>
      <vt:lpstr>'①申請者情報 '!Print_Area</vt:lpstr>
      <vt:lpstr>'➁積算内訳書'!Print_Area</vt:lpstr>
      <vt:lpstr>記入要領!Print_Area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Windows ユーザー</cp:lastModifiedBy>
  <cp:revision>1</cp:revision>
  <dcterms:created xsi:type="dcterms:W3CDTF">2025-07-03T08:22:34Z</dcterms:created>
  <dcterms:modified xsi:type="dcterms:W3CDTF">2025-07-29T10:57:06Z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0x0101008FBEE853CA869F449199A068B448201D</vt:lpwstr>
  </property>
  <property fmtid="{D5CDD505-2E9C-101B-9397-08002B2CF9AE}" pid="3" name="MediaServiceImageTags">
    <vt:lpwstr/>
  </property>
</Properties>
</file>